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5" activeTab="3"/>
  </bookViews>
  <sheets>
    <sheet name="Základní seznam" sheetId="1" r:id="rId1"/>
    <sheet name="Zápis výsledků" sheetId="2" r:id="rId2"/>
    <sheet name="tisk" sheetId="3" r:id="rId3"/>
    <sheet name="konečné výsledky" sheetId="4" r:id="rId4"/>
    <sheet name="sTOPAŘ" sheetId="5" r:id="rId5"/>
    <sheet name="obranář" sheetId="6" r:id="rId6"/>
    <sheet name="Pinkas p" sheetId="7" r:id="rId7"/>
    <sheet name="Skuhr." sheetId="8" r:id="rId8"/>
    <sheet name="MS" sheetId="9" r:id="rId9"/>
  </sheets>
  <definedNames>
    <definedName name="_xlnm.Print_Titles" localSheetId="2">'tisk'!$3:$3</definedName>
    <definedName name="_xlnm.Print_Area" localSheetId="2">'tisk'!$A$1:$H$57</definedName>
  </definedNames>
  <calcPr fullCalcOnLoad="1"/>
</workbook>
</file>

<file path=xl/sharedStrings.xml><?xml version="1.0" encoding="utf-8"?>
<sst xmlns="http://schemas.openxmlformats.org/spreadsheetml/2006/main" count="780" uniqueCount="481">
  <si>
    <t>Postupový žebříček na MČR IPO</t>
  </si>
  <si>
    <t>příjmení, jméno, tit.</t>
  </si>
  <si>
    <t>ulice čp., PSČ*, obec(město)</t>
  </si>
  <si>
    <t>PSČ*</t>
  </si>
  <si>
    <t>ZKO</t>
  </si>
  <si>
    <t>Jméno + CHS **</t>
  </si>
  <si>
    <t>plem.</t>
  </si>
  <si>
    <t>P/F**</t>
  </si>
  <si>
    <t>dat.nar.</t>
  </si>
  <si>
    <t>č.záp.***</t>
  </si>
  <si>
    <t>tet.č.</t>
  </si>
  <si>
    <t>RTG DKK</t>
  </si>
  <si>
    <t>výst.</t>
  </si>
  <si>
    <t>nejv.zkoušky</t>
  </si>
  <si>
    <t>otec</t>
  </si>
  <si>
    <t>matka</t>
  </si>
  <si>
    <t>1.</t>
  </si>
  <si>
    <t>Mach Ladislav</t>
  </si>
  <si>
    <t xml:space="preserve">Na Jezírku 404/11,  Liberec 6 </t>
  </si>
  <si>
    <t>460 06</t>
  </si>
  <si>
    <t xml:space="preserve"> Lib.-Han.</t>
  </si>
  <si>
    <t>Octavius Malidaj</t>
  </si>
  <si>
    <t>BOM</t>
  </si>
  <si>
    <t>P</t>
  </si>
  <si>
    <t>0/1</t>
  </si>
  <si>
    <t>IPO3</t>
  </si>
  <si>
    <t>Monsun le Bosseur</t>
  </si>
  <si>
    <t>Ira Malidaj</t>
  </si>
  <si>
    <t>2.</t>
  </si>
  <si>
    <t>Tichá Mirka</t>
  </si>
  <si>
    <t>Malá Strana 13, Opava 9</t>
  </si>
  <si>
    <t>747 70</t>
  </si>
  <si>
    <t>Kylešovice</t>
  </si>
  <si>
    <t>Charik Galán Nalag</t>
  </si>
  <si>
    <t>NO</t>
  </si>
  <si>
    <t>0/0</t>
  </si>
  <si>
    <t>V</t>
  </si>
  <si>
    <t>ZVV1, IPO3, SchH3</t>
  </si>
  <si>
    <t>Gringo v.d. Mohnwiese</t>
  </si>
  <si>
    <t>Babeta Galán</t>
  </si>
  <si>
    <t>3.</t>
  </si>
  <si>
    <t>Pejša Martin</t>
  </si>
  <si>
    <t>U Sádek 292, Milevsko</t>
  </si>
  <si>
    <t>399 01</t>
  </si>
  <si>
    <t>Velešín</t>
  </si>
  <si>
    <t>Quel od Policie</t>
  </si>
  <si>
    <t>IPO3, SchH3, FH1</t>
  </si>
  <si>
    <t>Jaguar Aritar Bastet</t>
  </si>
  <si>
    <t>Edita z PS</t>
  </si>
  <si>
    <t>4.</t>
  </si>
  <si>
    <t>Kupka Radomír</t>
  </si>
  <si>
    <t>Za Humny 38, Opava 5</t>
  </si>
  <si>
    <t>747 05</t>
  </si>
  <si>
    <t>Opava</t>
  </si>
  <si>
    <t>Cox Vikar</t>
  </si>
  <si>
    <t>fast.nor.</t>
  </si>
  <si>
    <t>VD</t>
  </si>
  <si>
    <t>IPO1-3</t>
  </si>
  <si>
    <t>Hoky Va-Pe</t>
  </si>
  <si>
    <t>Veleno</t>
  </si>
  <si>
    <t>5.</t>
  </si>
  <si>
    <t>Ševčíková Lucie</t>
  </si>
  <si>
    <t>Olešná 60, Blansko</t>
  </si>
  <si>
    <t>678 01</t>
  </si>
  <si>
    <t>CMC</t>
  </si>
  <si>
    <t>Unica de Alphaville Boh.</t>
  </si>
  <si>
    <t>F</t>
  </si>
  <si>
    <t>ZM, Bh, FPr1, IPO1-3</t>
  </si>
  <si>
    <t>Arno v.Gelders Spijker</t>
  </si>
  <si>
    <t>Funky de Alp.  Boh.</t>
  </si>
  <si>
    <t>6.</t>
  </si>
  <si>
    <t>Šišková Petra</t>
  </si>
  <si>
    <t>Příčná 142, Kroměříž</t>
  </si>
  <si>
    <t>767 01</t>
  </si>
  <si>
    <t>ČKNO</t>
  </si>
  <si>
    <t>Lesco Naspo</t>
  </si>
  <si>
    <t>Cor Derik</t>
  </si>
  <si>
    <t>Una Naspo</t>
  </si>
  <si>
    <t>7.</t>
  </si>
  <si>
    <t xml:space="preserve">Truksa Milan </t>
  </si>
  <si>
    <t>A. Heyduka 2449, Žatec</t>
  </si>
  <si>
    <t>438 01</t>
  </si>
  <si>
    <t>Žatec v Ráji</t>
  </si>
  <si>
    <t xml:space="preserve"> Rémus Chmelový kvítek</t>
  </si>
  <si>
    <t xml:space="preserve">V </t>
  </si>
  <si>
    <t>IPO 3, SchH 3</t>
  </si>
  <si>
    <t>Egír z Ivančiny zahrady</t>
  </si>
  <si>
    <t>Cesy Radhol</t>
  </si>
  <si>
    <t>8.</t>
  </si>
  <si>
    <t>Molák Tomáš</t>
  </si>
  <si>
    <t>Březinova 138, Jihlava</t>
  </si>
  <si>
    <t>586 01</t>
  </si>
  <si>
    <t>Brego Allegro Cantabile</t>
  </si>
  <si>
    <t>Faust de Alp. Boh.</t>
  </si>
  <si>
    <t>Axa Alukuk</t>
  </si>
  <si>
    <t>9.</t>
  </si>
  <si>
    <t>Šustrová Hana</t>
  </si>
  <si>
    <t>U Družstva Ideál 19, Praha 4</t>
  </si>
  <si>
    <t xml:space="preserve">140 00 </t>
  </si>
  <si>
    <t>Úhonice</t>
  </si>
  <si>
    <t>Chilli z Nového Draka</t>
  </si>
  <si>
    <t>D</t>
  </si>
  <si>
    <t>IPO3, FH1</t>
  </si>
  <si>
    <t>Tito van de Duvetorre</t>
  </si>
  <si>
    <t>Fren Kateko</t>
  </si>
  <si>
    <t>10.</t>
  </si>
  <si>
    <t>Hulíková Hana</t>
  </si>
  <si>
    <t>Liboš 149, Štěpánov</t>
  </si>
  <si>
    <t>783 13</t>
  </si>
  <si>
    <t>Adelka Aykmar</t>
  </si>
  <si>
    <t>IPO3, SchH3, FPr2</t>
  </si>
  <si>
    <t>Zoran Ben-Ju</t>
  </si>
  <si>
    <t>Eyscha ze Slovans. Domu</t>
  </si>
  <si>
    <t>11.</t>
  </si>
  <si>
    <t>Mlčák Jaroslav</t>
  </si>
  <si>
    <t>Lesní 27, Jablonec n. Nisou</t>
  </si>
  <si>
    <t>466 01</t>
  </si>
  <si>
    <t xml:space="preserve">Jablonec </t>
  </si>
  <si>
    <t>Udet de Alphaville Bohemia</t>
  </si>
  <si>
    <t>Funky de Alph. Boh.</t>
  </si>
  <si>
    <t>12.</t>
  </si>
  <si>
    <t>Tyc Jiří Mgr.</t>
  </si>
  <si>
    <t>V Jámě 400, Horní Bříza</t>
  </si>
  <si>
    <t>330 12</t>
  </si>
  <si>
    <t>Horní Bříza</t>
  </si>
  <si>
    <t>Olin Malidaj</t>
  </si>
  <si>
    <t>13.</t>
  </si>
  <si>
    <t>Plášil Václav</t>
  </si>
  <si>
    <t>Třeboňská 156, Ševětín</t>
  </si>
  <si>
    <t>373 63</t>
  </si>
  <si>
    <t>Ševětín</t>
  </si>
  <si>
    <t>Quella ze Stříbr. Kamene</t>
  </si>
  <si>
    <t>Bemoan Bee</t>
  </si>
  <si>
    <t>14.</t>
  </si>
  <si>
    <t>Pufrová Milena</t>
  </si>
  <si>
    <t>Nová 695, Planá n. Lužnicí</t>
  </si>
  <si>
    <t>391 11</t>
  </si>
  <si>
    <t>Sez. Ústí</t>
  </si>
  <si>
    <t>Jaro Ja-He</t>
  </si>
  <si>
    <t>Ellute v.d. Mohnwiese</t>
  </si>
  <si>
    <t>Jola v. Ortenberg</t>
  </si>
  <si>
    <t>15.</t>
  </si>
  <si>
    <t>Lebruška Miloslav</t>
  </si>
  <si>
    <t>Jiráskova 336, Nový Bor</t>
  </si>
  <si>
    <t>473 01</t>
  </si>
  <si>
    <t>Nový Bor</t>
  </si>
  <si>
    <t>Brit Vědusk</t>
  </si>
  <si>
    <t>V2</t>
  </si>
  <si>
    <t xml:space="preserve"> Falcon de Alphaville Boh.</t>
  </si>
  <si>
    <t xml:space="preserve"> Gama z Hückelovy vily</t>
  </si>
  <si>
    <t>16.</t>
  </si>
  <si>
    <t>Veselka Petr</t>
  </si>
  <si>
    <t>K. Chocholy 14, České Budějovice</t>
  </si>
  <si>
    <t>370 05</t>
  </si>
  <si>
    <t>Č.B.- Planá</t>
  </si>
  <si>
    <t>Agáta Vepeden</t>
  </si>
  <si>
    <t xml:space="preserve">ZM, ZVV1, IPO3, SchH3,ZPO1, ZPS1, </t>
  </si>
  <si>
    <t>Denny Bílý trpaslík</t>
  </si>
  <si>
    <t>17.</t>
  </si>
  <si>
    <t>Kalousková Petra</t>
  </si>
  <si>
    <t>N. Frýda 156/10, Ostrava</t>
  </si>
  <si>
    <t>700 30</t>
  </si>
  <si>
    <t>Klimkovice</t>
  </si>
  <si>
    <t>Imo Anrebri</t>
  </si>
  <si>
    <t>Imo v. Haus Safko</t>
  </si>
  <si>
    <t>Bona Zde-Sko</t>
  </si>
  <si>
    <t>18.</t>
  </si>
  <si>
    <t>Pallot Jarmila Maria</t>
  </si>
  <si>
    <t>Lelekovice 332</t>
  </si>
  <si>
    <t>664 31</t>
  </si>
  <si>
    <t>Atrei D´Amour Bedea</t>
  </si>
  <si>
    <t>GHP3, IPO3</t>
  </si>
  <si>
    <t>Boston Lufty</t>
  </si>
  <si>
    <t>Areta Baillou</t>
  </si>
  <si>
    <t>19.</t>
  </si>
  <si>
    <t>Kubínová Hana</t>
  </si>
  <si>
    <t>tř. E. Beneše 1428, Hradec Kr.</t>
  </si>
  <si>
    <t>500 12</t>
  </si>
  <si>
    <t>HK</t>
  </si>
  <si>
    <t>Agatha z Mandragory</t>
  </si>
  <si>
    <t>IPO3, SchH3, ZVV1, ZPO1</t>
  </si>
  <si>
    <t>Duco od Skalických stop.</t>
  </si>
  <si>
    <t>Iris malidaj</t>
  </si>
  <si>
    <t>20.</t>
  </si>
  <si>
    <t>Helclová Martina Bc.</t>
  </si>
  <si>
    <t>Přehvozdí 45, Kostelec n. Č. Lesy</t>
  </si>
  <si>
    <t>281 63</t>
  </si>
  <si>
    <t>Mn. Hradiště</t>
  </si>
  <si>
    <t>Asko ze Zelené úžlabiny</t>
  </si>
  <si>
    <t>ZVV1, IPO3</t>
  </si>
  <si>
    <t>Asko Foxly Bohemia</t>
  </si>
  <si>
    <t>Connie Janchov</t>
  </si>
  <si>
    <t>21.</t>
  </si>
  <si>
    <t>Slivoň Jan</t>
  </si>
  <si>
    <t>Mariánská 126, Jáchymov</t>
  </si>
  <si>
    <t>362 51</t>
  </si>
  <si>
    <t>Rolava</t>
  </si>
  <si>
    <t>Baghíra Krokodýlí farma</t>
  </si>
  <si>
    <t>IPO3, SchH3</t>
  </si>
  <si>
    <t>Quint z Daskonu</t>
  </si>
  <si>
    <t>Gina Bílý trpaslík</t>
  </si>
  <si>
    <t>22.</t>
  </si>
  <si>
    <t>Rohla Stanislav</t>
  </si>
  <si>
    <t>Krásný Studenec 89, Děčín</t>
  </si>
  <si>
    <t>405 02</t>
  </si>
  <si>
    <t>Mania de Alphaville Bohemia</t>
  </si>
  <si>
    <t>1/1</t>
  </si>
  <si>
    <t>Yagus van de Duvetorre</t>
  </si>
  <si>
    <t>Targa des Loups de Genain</t>
  </si>
  <si>
    <t>23.</t>
  </si>
  <si>
    <t>Valentin Miroslav</t>
  </si>
  <si>
    <t>Halasovo n. 3, Brno</t>
  </si>
  <si>
    <t>638 00</t>
  </si>
  <si>
    <t>Vito v.d. Lobo Hoeve</t>
  </si>
  <si>
    <t xml:space="preserve"> Dewi v. Fort Oranje</t>
  </si>
  <si>
    <t xml:space="preserve"> Chita from Mike's Place</t>
  </si>
  <si>
    <t>24.</t>
  </si>
  <si>
    <t>Růžička Lumír</t>
  </si>
  <si>
    <t>Spikaly 27, Katusice</t>
  </si>
  <si>
    <t>294 25</t>
  </si>
  <si>
    <t>Bělá p. B.</t>
  </si>
  <si>
    <t>Daytona Durnitor</t>
  </si>
  <si>
    <t>Apač Janko Hraško</t>
  </si>
  <si>
    <t>Brema Foxly Boh.</t>
  </si>
  <si>
    <t>25.</t>
  </si>
  <si>
    <t>Chýlová Dagmar</t>
  </si>
  <si>
    <t>Karlín 98, Mirošovice</t>
  </si>
  <si>
    <t>251 66</t>
  </si>
  <si>
    <t>Říčany</t>
  </si>
  <si>
    <t>Ali Emitom</t>
  </si>
  <si>
    <t>ZVV3, IPO3, FH1</t>
  </si>
  <si>
    <t xml:space="preserve"> Greg Bílý trpaslík</t>
  </si>
  <si>
    <t xml:space="preserve"> Kely z Podhůreckých zahrad</t>
  </si>
  <si>
    <t>26.</t>
  </si>
  <si>
    <t>Pejša Josef</t>
  </si>
  <si>
    <t>Bongo Vikar</t>
  </si>
  <si>
    <t>Eli Va-Pe</t>
  </si>
  <si>
    <t>27.</t>
  </si>
  <si>
    <t>Lacina Jan ing.</t>
  </si>
  <si>
    <t>Na Hradečku 241, Třeboň</t>
  </si>
  <si>
    <t>379 01</t>
  </si>
  <si>
    <t>Třeboň</t>
  </si>
  <si>
    <t>Ivy Laroja</t>
  </si>
  <si>
    <t>Cartovche Bomazde</t>
  </si>
  <si>
    <t>Evita Laroja</t>
  </si>
  <si>
    <t>28.</t>
  </si>
  <si>
    <t>Šilhavý Luděk</t>
  </si>
  <si>
    <t>Nupaky 215, Říčany</t>
  </si>
  <si>
    <t xml:space="preserve">251 01 </t>
  </si>
  <si>
    <t>DKČR</t>
  </si>
  <si>
    <t>Basko ze Svobodného dvora</t>
  </si>
  <si>
    <t>Vito v. Waldwinkel</t>
  </si>
  <si>
    <t>Cher Bílý trpaslík</t>
  </si>
  <si>
    <t>29.</t>
  </si>
  <si>
    <t>Heinzke Patrik, Bc.</t>
  </si>
  <si>
    <t>Liptovská 12/971, Opava</t>
  </si>
  <si>
    <t>747 06</t>
  </si>
  <si>
    <t>Barnabasch Black Chabet</t>
  </si>
  <si>
    <t>A</t>
  </si>
  <si>
    <t xml:space="preserve">Reif v. Blizen Stein </t>
  </si>
  <si>
    <t>Asse Bono Campo</t>
  </si>
  <si>
    <t>30.</t>
  </si>
  <si>
    <t>Saska Zdeněk</t>
  </si>
  <si>
    <t>Přehvozdí 59, Kostelec n. Č.L.</t>
  </si>
  <si>
    <t>Clif z Chittusiho údolí</t>
  </si>
  <si>
    <t>Dart v. Hölzlesvald</t>
  </si>
  <si>
    <t>Indira v. Greifenring</t>
  </si>
  <si>
    <t>31.</t>
  </si>
  <si>
    <t>Femiak Richard</t>
  </si>
  <si>
    <t>Jateční 357, Bělá p. Bezdězem</t>
  </si>
  <si>
    <t>294 21</t>
  </si>
  <si>
    <t>Vasil Bono Campo</t>
  </si>
  <si>
    <t>Felis Korzár</t>
  </si>
  <si>
    <t>32.</t>
  </si>
  <si>
    <t>Kolář Pavel</t>
  </si>
  <si>
    <t>B. Němcové 762, Jirkov</t>
  </si>
  <si>
    <t>431 11</t>
  </si>
  <si>
    <t>Otvice</t>
  </si>
  <si>
    <t>Cixie Zde-Sko</t>
  </si>
  <si>
    <t>Zidane vant Leefdaalhof</t>
  </si>
  <si>
    <t>Dolly z Purschova chovu</t>
  </si>
  <si>
    <t>33.</t>
  </si>
  <si>
    <t>Rohlena David</t>
  </si>
  <si>
    <t>Brdičkova 1917, Praha 5</t>
  </si>
  <si>
    <t>155 00</t>
  </si>
  <si>
    <t>Pha 10-Hostivař</t>
  </si>
  <si>
    <t>Devil Denny Goldest Danubius</t>
  </si>
  <si>
    <t>KV</t>
  </si>
  <si>
    <t>Kl.cham.</t>
  </si>
  <si>
    <t>Clark v. Klingsgarten</t>
  </si>
  <si>
    <t>New Lemar Barbara</t>
  </si>
  <si>
    <t>34.</t>
  </si>
  <si>
    <t>Liška Radovan</t>
  </si>
  <si>
    <t>Vlkova 3, Brno</t>
  </si>
  <si>
    <t>628 00</t>
  </si>
  <si>
    <t>MSKS</t>
  </si>
  <si>
    <t>Aron Britkin dvor</t>
  </si>
  <si>
    <t xml:space="preserve">Emír Chabet </t>
  </si>
  <si>
    <t>Elis Lubinov</t>
  </si>
  <si>
    <t>35.</t>
  </si>
  <si>
    <t>Marousková Zdeňka</t>
  </si>
  <si>
    <t>Dorri ze Soutoku Sázavy</t>
  </si>
  <si>
    <t>Falcon de Alp. Boh.</t>
  </si>
  <si>
    <t>Merrily de Alp. Boh.</t>
  </si>
  <si>
    <t>36.</t>
  </si>
  <si>
    <t>Matoušková Klára</t>
  </si>
  <si>
    <t>Tisovecká 901, Kolín II.</t>
  </si>
  <si>
    <t>280 02</t>
  </si>
  <si>
    <t>Maxim de Alphaville Boh.</t>
  </si>
  <si>
    <t>IPO3, FPr3</t>
  </si>
  <si>
    <t>Yagus v. d. Duvetorre</t>
  </si>
  <si>
    <t>Targa d. Loups d.Genain</t>
  </si>
  <si>
    <t>37.</t>
  </si>
  <si>
    <t xml:space="preserve">Václavek Ladislav </t>
  </si>
  <si>
    <t>Arnoldova 405, Mnich. Hradiště</t>
  </si>
  <si>
    <t>295 01</t>
  </si>
  <si>
    <t>Mn. Hr.</t>
  </si>
  <si>
    <t>Bond Fany Eciloten</t>
  </si>
  <si>
    <t>Fany Malidaj</t>
  </si>
  <si>
    <t>38.</t>
  </si>
  <si>
    <t>Fuksa Radek</t>
  </si>
  <si>
    <t>U Stavu 1128, Hulín</t>
  </si>
  <si>
    <t>768 24</t>
  </si>
  <si>
    <t>Hulín</t>
  </si>
  <si>
    <t>Chris z Větrného vrchu</t>
  </si>
  <si>
    <t>IPO3, SchHA, SchH1</t>
  </si>
  <si>
    <t>Argo z Trávníčkova dvora</t>
  </si>
  <si>
    <t>Fixi z Morisvillu</t>
  </si>
  <si>
    <t>39.</t>
  </si>
  <si>
    <t>Skřenek Martin</t>
  </si>
  <si>
    <t xml:space="preserve">Kozinova 86, Domažlice </t>
  </si>
  <si>
    <t>344 01</t>
  </si>
  <si>
    <t>Domažlice</t>
  </si>
  <si>
    <t>Jerry z Daskonu</t>
  </si>
  <si>
    <t>Wanko v.Alten Felsenkeller</t>
  </si>
  <si>
    <t>Rena z Daskonu</t>
  </si>
  <si>
    <t>40.</t>
  </si>
  <si>
    <t>Dobešová Jolana</t>
  </si>
  <si>
    <t>Rantířov 97, Vyskytná n. Jihlavou</t>
  </si>
  <si>
    <t>588 41</t>
  </si>
  <si>
    <t>Uragan de Alphaville Boh.</t>
  </si>
  <si>
    <t>Funky de Alp. Boh.</t>
  </si>
  <si>
    <t>41.</t>
  </si>
  <si>
    <t>Ramaekersová Jiřina ing.</t>
  </si>
  <si>
    <t>Svatý Kříž 201, Havlíčkův Brod</t>
  </si>
  <si>
    <t xml:space="preserve">580 01 </t>
  </si>
  <si>
    <t>Katana de Alphaville Boh.</t>
  </si>
  <si>
    <t>HDA</t>
  </si>
  <si>
    <t>Funky de Alphaville Boh.</t>
  </si>
  <si>
    <t>42.</t>
  </si>
  <si>
    <t>Makovský Bohumil</t>
  </si>
  <si>
    <t>Malé náměstí 12, Svitavy</t>
  </si>
  <si>
    <t>568 02</t>
  </si>
  <si>
    <t>Svitavy</t>
  </si>
  <si>
    <t>Alby od Vomaru</t>
  </si>
  <si>
    <t>Gal Gold Ba-Ka-Ra</t>
  </si>
  <si>
    <t>Besy Tradice</t>
  </si>
  <si>
    <t>43.</t>
  </si>
  <si>
    <t>Kubeš Jiří</t>
  </si>
  <si>
    <t>Na Poříčí 726,  Dobruška</t>
  </si>
  <si>
    <t>518 01</t>
  </si>
  <si>
    <t xml:space="preserve"> Opočno</t>
  </si>
  <si>
    <t>Hogan Waji</t>
  </si>
  <si>
    <t>IPO3, SchH3, FH2</t>
  </si>
  <si>
    <t>Brus Balgaro</t>
  </si>
  <si>
    <t>Dona z Purschova chovu</t>
  </si>
  <si>
    <t>44.</t>
  </si>
  <si>
    <t>Pavlišáková Michaela</t>
  </si>
  <si>
    <t>V zátiší 314, Lázně Toušeň</t>
  </si>
  <si>
    <t>250 89</t>
  </si>
  <si>
    <t>Tuchoraz</t>
  </si>
  <si>
    <t>Uther de Alphaville Boh.</t>
  </si>
  <si>
    <t>BO</t>
  </si>
  <si>
    <t>ZVV2, IPO3, SchH2</t>
  </si>
  <si>
    <t>Funky d.Alp.Boh.</t>
  </si>
  <si>
    <t>45.</t>
  </si>
  <si>
    <t>Beníšek Stanislav Bc.</t>
  </si>
  <si>
    <t>Poplužní 72, Blovice</t>
  </si>
  <si>
    <t>336 01</t>
  </si>
  <si>
    <t>Blovice</t>
  </si>
  <si>
    <t>Kenzo de Alphaville Bohemia</t>
  </si>
  <si>
    <t>V, VT</t>
  </si>
  <si>
    <t>ZVV1, IPO3, SchH 1</t>
  </si>
  <si>
    <t>Cartouche Bomazde</t>
  </si>
  <si>
    <t>46.</t>
  </si>
  <si>
    <t xml:space="preserve">Pekárek Jindřich </t>
  </si>
  <si>
    <t>Všeruby 13</t>
  </si>
  <si>
    <t>345 07</t>
  </si>
  <si>
    <t>Nýrsko</t>
  </si>
  <si>
    <t>Larry ze Stříbrného kamene</t>
  </si>
  <si>
    <t>47.</t>
  </si>
  <si>
    <t>Hruška Antonín</t>
  </si>
  <si>
    <t>I. Sekaniny 1805, Ostrava</t>
  </si>
  <si>
    <t>708 00</t>
  </si>
  <si>
    <t>Ostrava</t>
  </si>
  <si>
    <t>Apolo z Duhového lesa</t>
  </si>
  <si>
    <t>Baltazar Galán</t>
  </si>
  <si>
    <t>Barunka Black Chabet</t>
  </si>
  <si>
    <t>48.</t>
  </si>
  <si>
    <t>Svitek Antonín</t>
  </si>
  <si>
    <t xml:space="preserve">Bystřická 260,Velký Týnec </t>
  </si>
  <si>
    <t>783 72</t>
  </si>
  <si>
    <t>Hess Skočická samota</t>
  </si>
  <si>
    <t>ZVV1, SchH1, IPO3</t>
  </si>
  <si>
    <t>Gerro Leryka</t>
  </si>
  <si>
    <t>Ypsi z PS</t>
  </si>
  <si>
    <t>49.</t>
  </si>
  <si>
    <t>Eclerová Vladimíra</t>
  </si>
  <si>
    <t>Kokořínská 591, Mělník</t>
  </si>
  <si>
    <t>276 01</t>
  </si>
  <si>
    <t>Rousovice</t>
  </si>
  <si>
    <t>Bady ze Svobodného dvora</t>
  </si>
  <si>
    <t>Vito v.Waldwimkel</t>
  </si>
  <si>
    <t>50.</t>
  </si>
  <si>
    <t>Macounová Gabriela</t>
  </si>
  <si>
    <t>Pražská 1531, Náchod</t>
  </si>
  <si>
    <t>547 01</t>
  </si>
  <si>
    <t>Sezemice</t>
  </si>
  <si>
    <t>Isména Halit Paša</t>
  </si>
  <si>
    <t>DOB</t>
  </si>
  <si>
    <t>CAC</t>
  </si>
  <si>
    <t>BH, IPO3</t>
  </si>
  <si>
    <t>Pimms Number One</t>
  </si>
  <si>
    <t>Galanthus Nobilis</t>
  </si>
  <si>
    <t>51.</t>
  </si>
  <si>
    <t>Štěpánek Zdeněk</t>
  </si>
  <si>
    <t>Husovo nábř. 311, Žamberk</t>
  </si>
  <si>
    <t>564 01</t>
  </si>
  <si>
    <t>Žamberk</t>
  </si>
  <si>
    <t>Nika Niox</t>
  </si>
  <si>
    <t>SchH2, IPO3, FPr 1</t>
  </si>
  <si>
    <t>Charli Niox</t>
  </si>
  <si>
    <t>Elba z Eharu</t>
  </si>
  <si>
    <t>52.</t>
  </si>
  <si>
    <t>Křeček Vlastimil</t>
  </si>
  <si>
    <t>Drahenický Málkov 48, Blatná</t>
  </si>
  <si>
    <t>389 01</t>
  </si>
  <si>
    <t>Březnice</t>
  </si>
  <si>
    <t>Charlie Eqidius</t>
  </si>
  <si>
    <t>IPO3, SchH3, FPr3, ZVV1,ZPS1</t>
  </si>
  <si>
    <t>Tyson v.d. Schiffslache</t>
  </si>
  <si>
    <t>Nike Egidius</t>
  </si>
  <si>
    <t>53.</t>
  </si>
  <si>
    <t>Valla Rudolf</t>
  </si>
  <si>
    <t>Brťov-Jeneč 5, Černá Hora</t>
  </si>
  <si>
    <t>679 21</t>
  </si>
  <si>
    <t>Ax z Kuřimského háje</t>
  </si>
  <si>
    <t>ZVV2, IPO3, SchH3</t>
  </si>
  <si>
    <t>Hasko v.Fern-Tal</t>
  </si>
  <si>
    <t>Pira Hartis Boh.</t>
  </si>
  <si>
    <t>54.</t>
  </si>
  <si>
    <t>Kopecká Darja</t>
  </si>
  <si>
    <t>Vagónová 3856, Havlíčkův Brod</t>
  </si>
  <si>
    <t>580 01</t>
  </si>
  <si>
    <t>Merrily de Alphaville Bohemia</t>
  </si>
  <si>
    <t>IPO3, SchHA,FH1</t>
  </si>
  <si>
    <t>Start. č.</t>
  </si>
  <si>
    <t>Strart. č.</t>
  </si>
  <si>
    <t>Jméno</t>
  </si>
  <si>
    <t>Pes</t>
  </si>
  <si>
    <t>stopa</t>
  </si>
  <si>
    <t>poslušnost</t>
  </si>
  <si>
    <t>obrana</t>
  </si>
  <si>
    <t>Celkem</t>
  </si>
  <si>
    <t>Mistrovství ČR IPO Raspenava 2010</t>
  </si>
  <si>
    <t>B</t>
  </si>
  <si>
    <t>C</t>
  </si>
  <si>
    <t>odst.</t>
  </si>
  <si>
    <t>1.soutěž</t>
  </si>
  <si>
    <t>2.soutěž</t>
  </si>
  <si>
    <t>Plemeno</t>
  </si>
  <si>
    <t>Mistrovství ČR IPO Raspenava 2010 - stopař</t>
  </si>
  <si>
    <t>Mistrovství ČR IPO Raspenava 2010 - obranář</t>
  </si>
  <si>
    <t>Mistrovství ČR IPO Raspenava 2010 - Pinkasův pohár</t>
  </si>
  <si>
    <t>Mistrovství ČR IPO Raspenava 2010 Skuhrovského pohár</t>
  </si>
  <si>
    <t>A +C</t>
  </si>
  <si>
    <t>vyšší</t>
  </si>
  <si>
    <t>diskval.</t>
  </si>
  <si>
    <t>součet (celkem+vyšší)</t>
  </si>
  <si>
    <t>Mistrovství ČR IPO Raspenava 2010 - konečné výsledky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</si>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</sst>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18">
      <alignment/>
      <protection/>
    </xf>
    <xf numFmtId="0" fontId="4" fillId="0" borderId="1" xfId="29" applyFont="1" applyFill="1" applyBorder="1" applyAlignment="1">
      <alignment horizontal="left"/>
      <protection/>
    </xf>
    <xf numFmtId="0" fontId="4" fillId="0" borderId="1" xfId="29" applyFont="1" applyFill="1" applyBorder="1" applyAlignment="1">
      <alignment horizontal="center"/>
      <protection/>
    </xf>
    <xf numFmtId="0" fontId="5" fillId="0" borderId="1" xfId="18" applyFont="1" applyBorder="1">
      <alignment/>
      <protection/>
    </xf>
    <xf numFmtId="0" fontId="6" fillId="0" borderId="1" xfId="18" applyFont="1" applyBorder="1">
      <alignment/>
      <protection/>
    </xf>
    <xf numFmtId="0" fontId="6" fillId="0" borderId="1" xfId="18" applyFont="1" applyBorder="1" applyAlignment="1">
      <alignment horizontal="left"/>
      <protection/>
    </xf>
    <xf numFmtId="0" fontId="6" fillId="0" borderId="1" xfId="18" applyFont="1" applyFill="1" applyBorder="1">
      <alignment/>
      <protection/>
    </xf>
    <xf numFmtId="0" fontId="6" fillId="0" borderId="1" xfId="18" applyFont="1" applyBorder="1" applyAlignment="1">
      <alignment horizontal="center"/>
      <protection/>
    </xf>
    <xf numFmtId="14" fontId="6" fillId="0" borderId="1" xfId="18" applyNumberFormat="1" applyFont="1" applyBorder="1">
      <alignment/>
      <protection/>
    </xf>
    <xf numFmtId="0" fontId="7" fillId="0" borderId="1" xfId="15" applyFont="1" applyBorder="1">
      <alignment/>
      <protection/>
    </xf>
    <xf numFmtId="49" fontId="6" fillId="0" borderId="1" xfId="18" applyNumberFormat="1" applyFont="1" applyBorder="1">
      <alignment/>
      <protection/>
    </xf>
    <xf numFmtId="0" fontId="6" fillId="0" borderId="1" xfId="18" applyFont="1" applyFill="1" applyBorder="1" applyAlignment="1">
      <alignment horizontal="left"/>
      <protection/>
    </xf>
    <xf numFmtId="0" fontId="6" fillId="0" borderId="1" xfId="18" applyFont="1" applyFill="1" applyBorder="1" applyAlignment="1">
      <alignment horizontal="center"/>
      <protection/>
    </xf>
    <xf numFmtId="49" fontId="6" fillId="0" borderId="1" xfId="18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3" applyFont="1" applyFill="1" applyBorder="1">
      <alignment/>
      <protection/>
    </xf>
    <xf numFmtId="0" fontId="6" fillId="0" borderId="1" xfId="23" applyFont="1" applyFill="1" applyBorder="1" applyAlignment="1">
      <alignment horizontal="left"/>
      <protection/>
    </xf>
    <xf numFmtId="0" fontId="6" fillId="0" borderId="1" xfId="23" applyFont="1" applyFill="1" applyBorder="1" applyAlignment="1">
      <alignment horizontal="center"/>
      <protection/>
    </xf>
    <xf numFmtId="49" fontId="6" fillId="0" borderId="1" xfId="23" applyNumberFormat="1" applyFont="1" applyFill="1" applyBorder="1">
      <alignment/>
      <protection/>
    </xf>
    <xf numFmtId="0" fontId="6" fillId="0" borderId="1" xfId="27" applyFont="1" applyBorder="1">
      <alignment/>
      <protection/>
    </xf>
    <xf numFmtId="0" fontId="6" fillId="0" borderId="1" xfId="27" applyFont="1" applyBorder="1" applyAlignment="1">
      <alignment horizontal="left"/>
      <protection/>
    </xf>
    <xf numFmtId="0" fontId="6" fillId="0" borderId="1" xfId="27" applyFont="1" applyFill="1" applyBorder="1">
      <alignment/>
      <protection/>
    </xf>
    <xf numFmtId="0" fontId="6" fillId="0" borderId="1" xfId="27" applyFont="1" applyBorder="1" applyAlignment="1">
      <alignment horizontal="center"/>
      <protection/>
    </xf>
    <xf numFmtId="14" fontId="6" fillId="0" borderId="1" xfId="27" applyNumberFormat="1" applyFont="1" applyBorder="1">
      <alignment/>
      <protection/>
    </xf>
    <xf numFmtId="49" fontId="6" fillId="0" borderId="1" xfId="27" applyNumberFormat="1" applyFont="1" applyBorder="1">
      <alignment/>
      <protection/>
    </xf>
    <xf numFmtId="0" fontId="6" fillId="0" borderId="2" xfId="27" applyFont="1" applyBorder="1">
      <alignment/>
      <protection/>
    </xf>
    <xf numFmtId="0" fontId="6" fillId="0" borderId="0" xfId="27" applyFont="1">
      <alignment/>
      <protection/>
    </xf>
    <xf numFmtId="0" fontId="6" fillId="0" borderId="1" xfId="21" applyFont="1" applyBorder="1">
      <alignment/>
      <protection/>
    </xf>
    <xf numFmtId="14" fontId="6" fillId="0" borderId="1" xfId="18" applyNumberFormat="1" applyFont="1" applyFill="1" applyBorder="1">
      <alignment/>
      <protection/>
    </xf>
    <xf numFmtId="0" fontId="6" fillId="0" borderId="1" xfId="24" applyFont="1" applyBorder="1">
      <alignment/>
      <protection/>
    </xf>
    <xf numFmtId="0" fontId="6" fillId="0" borderId="1" xfId="24" applyFont="1" applyBorder="1" applyAlignment="1">
      <alignment horizontal="left"/>
      <protection/>
    </xf>
    <xf numFmtId="0" fontId="6" fillId="0" borderId="1" xfId="24" applyFont="1" applyFill="1" applyBorder="1">
      <alignment/>
      <protection/>
    </xf>
    <xf numFmtId="0" fontId="6" fillId="0" borderId="1" xfId="24" applyFont="1" applyBorder="1" applyAlignment="1">
      <alignment horizontal="center"/>
      <protection/>
    </xf>
    <xf numFmtId="14" fontId="6" fillId="0" borderId="1" xfId="24" applyNumberFormat="1" applyFont="1" applyBorder="1">
      <alignment/>
      <protection/>
    </xf>
    <xf numFmtId="49" fontId="6" fillId="0" borderId="1" xfId="24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horizontal="left"/>
      <protection/>
    </xf>
    <xf numFmtId="0" fontId="6" fillId="0" borderId="1" xfId="22" applyFont="1" applyBorder="1" applyAlignment="1">
      <alignment horizontal="center"/>
      <protection/>
    </xf>
    <xf numFmtId="14" fontId="6" fillId="0" borderId="1" xfId="22" applyNumberFormat="1" applyFont="1" applyBorder="1">
      <alignment/>
      <protection/>
    </xf>
    <xf numFmtId="0" fontId="6" fillId="0" borderId="1" xfId="25" applyFont="1" applyFill="1" applyBorder="1">
      <alignment/>
      <protection/>
    </xf>
    <xf numFmtId="0" fontId="6" fillId="0" borderId="1" xfId="25" applyFont="1" applyFill="1" applyBorder="1" applyAlignment="1">
      <alignment horizontal="left"/>
      <protection/>
    </xf>
    <xf numFmtId="0" fontId="6" fillId="0" borderId="1" xfId="25" applyFont="1" applyFill="1" applyBorder="1" applyAlignment="1">
      <alignment horizontal="center"/>
      <protection/>
    </xf>
    <xf numFmtId="0" fontId="6" fillId="0" borderId="1" xfId="21" applyFont="1" applyBorder="1" applyAlignment="1">
      <alignment horizontal="left"/>
      <protection/>
    </xf>
    <xf numFmtId="0" fontId="6" fillId="0" borderId="1" xfId="21" applyFont="1" applyBorder="1" applyAlignment="1">
      <alignment horizontal="center"/>
      <protection/>
    </xf>
    <xf numFmtId="14" fontId="6" fillId="0" borderId="1" xfId="21" applyNumberFormat="1" applyFont="1" applyBorder="1">
      <alignment/>
      <protection/>
    </xf>
    <xf numFmtId="0" fontId="6" fillId="0" borderId="1" xfId="26" applyFont="1" applyBorder="1">
      <alignment/>
      <protection/>
    </xf>
    <xf numFmtId="0" fontId="6" fillId="0" borderId="1" xfId="26" applyFont="1" applyBorder="1" applyAlignment="1">
      <alignment horizontal="left"/>
      <protection/>
    </xf>
    <xf numFmtId="0" fontId="6" fillId="0" borderId="1" xfId="26" applyFont="1" applyFill="1" applyBorder="1">
      <alignment/>
      <protection/>
    </xf>
    <xf numFmtId="0" fontId="6" fillId="0" borderId="1" xfId="26" applyFont="1" applyBorder="1" applyAlignment="1">
      <alignment horizontal="center"/>
      <protection/>
    </xf>
    <xf numFmtId="14" fontId="6" fillId="0" borderId="1" xfId="26" applyNumberFormat="1" applyFont="1" applyBorder="1">
      <alignment/>
      <protection/>
    </xf>
    <xf numFmtId="49" fontId="6" fillId="0" borderId="1" xfId="26" applyNumberFormat="1" applyFont="1" applyBorder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14" fontId="7" fillId="0" borderId="1" xfId="18" applyNumberFormat="1" applyFont="1" applyBorder="1">
      <alignment/>
      <protection/>
    </xf>
    <xf numFmtId="0" fontId="7" fillId="0" borderId="1" xfId="18" applyFont="1" applyBorder="1">
      <alignment/>
      <protection/>
    </xf>
    <xf numFmtId="0" fontId="7" fillId="0" borderId="1" xfId="18" applyFont="1" applyFill="1" applyBorder="1">
      <alignment/>
      <protection/>
    </xf>
    <xf numFmtId="16" fontId="7" fillId="0" borderId="1" xfId="18" applyNumberFormat="1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14" fontId="6" fillId="0" borderId="1" xfId="23" applyNumberFormat="1" applyFont="1" applyBorder="1">
      <alignment/>
      <protection/>
    </xf>
    <xf numFmtId="0" fontId="6" fillId="0" borderId="1" xfId="23" applyFont="1" applyBorder="1">
      <alignment/>
      <protection/>
    </xf>
    <xf numFmtId="0" fontId="6" fillId="0" borderId="3" xfId="27" applyFont="1" applyBorder="1">
      <alignment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wrapText="1"/>
      <protection/>
    </xf>
    <xf numFmtId="0" fontId="9" fillId="0" borderId="4" xfId="18" applyFont="1" applyBorder="1">
      <alignment/>
      <protection/>
    </xf>
    <xf numFmtId="0" fontId="9" fillId="0" borderId="5" xfId="18" applyFont="1" applyBorder="1">
      <alignment/>
      <protection/>
    </xf>
    <xf numFmtId="0" fontId="10" fillId="0" borderId="6" xfId="18" applyFont="1" applyBorder="1">
      <alignment/>
      <protection/>
    </xf>
    <xf numFmtId="0" fontId="9" fillId="0" borderId="7" xfId="18" applyFont="1" applyBorder="1">
      <alignment/>
      <protection/>
    </xf>
    <xf numFmtId="0" fontId="9" fillId="0" borderId="8" xfId="18" applyFont="1" applyBorder="1">
      <alignment/>
      <protection/>
    </xf>
    <xf numFmtId="0" fontId="10" fillId="0" borderId="9" xfId="18" applyFont="1" applyBorder="1" applyAlignment="1">
      <alignment wrapText="1"/>
      <protection/>
    </xf>
    <xf numFmtId="0" fontId="10" fillId="0" borderId="10" xfId="18" applyFont="1" applyBorder="1" applyAlignment="1">
      <alignment wrapText="1"/>
      <protection/>
    </xf>
    <xf numFmtId="0" fontId="10" fillId="0" borderId="11" xfId="18" applyFont="1" applyBorder="1" applyAlignment="1">
      <alignment wrapText="1"/>
      <protection/>
    </xf>
    <xf numFmtId="0" fontId="10" fillId="0" borderId="12" xfId="18" applyFont="1" applyBorder="1" applyAlignment="1">
      <alignment wrapText="1"/>
      <protection/>
    </xf>
    <xf numFmtId="0" fontId="13" fillId="0" borderId="9" xfId="18" applyFont="1" applyBorder="1" applyAlignment="1">
      <alignment wrapText="1"/>
      <protection/>
    </xf>
    <xf numFmtId="0" fontId="13" fillId="0" borderId="10" xfId="18" applyFont="1" applyBorder="1" applyAlignment="1">
      <alignment wrapText="1"/>
      <protection/>
    </xf>
    <xf numFmtId="0" fontId="13" fillId="0" borderId="11" xfId="18" applyFont="1" applyBorder="1" applyAlignment="1">
      <alignment wrapText="1"/>
      <protection/>
    </xf>
    <xf numFmtId="0" fontId="13" fillId="0" borderId="12" xfId="18" applyFont="1" applyBorder="1" applyAlignment="1">
      <alignment wrapText="1"/>
      <protection/>
    </xf>
    <xf numFmtId="0" fontId="2" fillId="0" borderId="4" xfId="18" applyFont="1" applyBorder="1">
      <alignment/>
      <protection/>
    </xf>
    <xf numFmtId="0" fontId="2" fillId="0" borderId="5" xfId="18" applyFont="1" applyBorder="1">
      <alignment/>
      <protection/>
    </xf>
    <xf numFmtId="0" fontId="13" fillId="0" borderId="6" xfId="18" applyFont="1" applyBorder="1">
      <alignment/>
      <protection/>
    </xf>
    <xf numFmtId="0" fontId="2" fillId="0" borderId="7" xfId="18" applyFont="1" applyBorder="1">
      <alignment/>
      <protection/>
    </xf>
    <xf numFmtId="0" fontId="2" fillId="0" borderId="8" xfId="18" applyFont="1" applyBorder="1">
      <alignment/>
      <protection/>
    </xf>
    <xf numFmtId="0" fontId="12" fillId="0" borderId="7" xfId="18" applyFont="1" applyBorder="1">
      <alignment/>
      <protection/>
    </xf>
    <xf numFmtId="0" fontId="1" fillId="0" borderId="7" xfId="18" applyBorder="1">
      <alignment/>
      <protection/>
    </xf>
    <xf numFmtId="0" fontId="1" fillId="0" borderId="7" xfId="18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14" xfId="18" applyFont="1" applyBorder="1">
      <alignment/>
      <protection/>
    </xf>
    <xf numFmtId="0" fontId="13" fillId="0" borderId="15" xfId="18" applyFont="1" applyBorder="1">
      <alignment/>
      <protection/>
    </xf>
    <xf numFmtId="0" fontId="12" fillId="0" borderId="7" xfId="18" applyFont="1" applyBorder="1" applyAlignment="1">
      <alignment horizontal="center"/>
      <protection/>
    </xf>
    <xf numFmtId="0" fontId="13" fillId="0" borderId="7" xfId="18" applyFont="1" applyBorder="1">
      <alignment/>
      <protection/>
    </xf>
    <xf numFmtId="0" fontId="15" fillId="0" borderId="7" xfId="18" applyFont="1" applyBorder="1">
      <alignment/>
      <protection/>
    </xf>
    <xf numFmtId="0" fontId="15" fillId="0" borderId="8" xfId="18" applyFont="1" applyBorder="1">
      <alignment/>
      <protection/>
    </xf>
    <xf numFmtId="0" fontId="16" fillId="0" borderId="6" xfId="18" applyFont="1" applyBorder="1">
      <alignment/>
      <protection/>
    </xf>
    <xf numFmtId="0" fontId="17" fillId="0" borderId="0" xfId="18" applyFont="1">
      <alignment/>
      <protection/>
    </xf>
    <xf numFmtId="0" fontId="3" fillId="0" borderId="16" xfId="18" applyFont="1" applyBorder="1" applyAlignment="1">
      <alignment/>
      <protection/>
    </xf>
    <xf numFmtId="0" fontId="0" fillId="0" borderId="16" xfId="0" applyBorder="1" applyAlignment="1">
      <alignment/>
    </xf>
    <xf numFmtId="0" fontId="11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</cellXfs>
  <cellStyles count="16">
    <cellStyle name="Normal" xfId="0"/>
    <cellStyle name="?normální_List" xfId="15"/>
    <cellStyle name="Comma" xfId="16"/>
    <cellStyle name="Comma [0]" xfId="17"/>
    <cellStyle name="Excel Built-in Normal" xfId="18"/>
    <cellStyle name="Currency" xfId="19"/>
    <cellStyle name="Currency [0]" xfId="20"/>
    <cellStyle name="normální 2" xfId="21"/>
    <cellStyle name="normální 3" xfId="22"/>
    <cellStyle name="normální 4" xfId="23"/>
    <cellStyle name="normální 5" xfId="24"/>
    <cellStyle name="normální 7" xfId="25"/>
    <cellStyle name="normální 8" xfId="26"/>
    <cellStyle name="normální 9" xfId="27"/>
    <cellStyle name="Percent" xfId="28"/>
    <cellStyle name="Styl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26">
      <selection activeCell="D50" sqref="D50"/>
    </sheetView>
  </sheetViews>
  <sheetFormatPr defaultColWidth="9.140625" defaultRowHeight="15" customHeight="1"/>
  <cols>
    <col min="1" max="1" width="4.7109375" style="1" customWidth="1"/>
    <col min="2" max="2" width="6.00390625" style="1" customWidth="1"/>
    <col min="3" max="3" width="21.421875" style="1" bestFit="1" customWidth="1"/>
    <col min="4" max="4" width="28.28125" style="1" bestFit="1" customWidth="1"/>
    <col min="5" max="5" width="6.8515625" style="1" bestFit="1" customWidth="1"/>
    <col min="6" max="6" width="13.7109375" style="1" bestFit="1" customWidth="1"/>
    <col min="7" max="7" width="25.57421875" style="1" bestFit="1" customWidth="1"/>
    <col min="8" max="8" width="5.421875" style="1" bestFit="1" customWidth="1"/>
    <col min="9" max="9" width="4.8515625" style="1" bestFit="1" customWidth="1"/>
    <col min="10" max="10" width="9.8515625" style="1" bestFit="1" customWidth="1"/>
    <col min="11" max="11" width="8.8515625" style="1" bestFit="1" customWidth="1"/>
    <col min="12" max="12" width="13.140625" style="1" customWidth="1"/>
    <col min="13" max="13" width="8.140625" style="1" bestFit="1" customWidth="1"/>
    <col min="14" max="14" width="7.8515625" style="1" bestFit="1" customWidth="1"/>
    <col min="15" max="15" width="30.57421875" style="1" bestFit="1" customWidth="1"/>
    <col min="16" max="16" width="22.421875" style="1" bestFit="1" customWidth="1"/>
    <col min="17" max="17" width="23.421875" style="1" bestFit="1" customWidth="1"/>
    <col min="18" max="16384" width="9.421875" style="1" customWidth="1"/>
  </cols>
  <sheetData>
    <row r="1" spans="3:10" ht="18.75" customHeight="1">
      <c r="C1" s="94" t="s">
        <v>0</v>
      </c>
      <c r="D1" s="95"/>
      <c r="E1" s="95"/>
      <c r="F1" s="95"/>
      <c r="G1" s="95"/>
      <c r="H1" s="95"/>
      <c r="I1" s="95"/>
      <c r="J1" s="95"/>
    </row>
    <row r="2" spans="2:17" ht="29.25" customHeight="1">
      <c r="B2" s="63" t="s">
        <v>456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</v>
      </c>
      <c r="O2" s="4" t="s">
        <v>13</v>
      </c>
      <c r="P2" s="2" t="s">
        <v>14</v>
      </c>
      <c r="Q2" s="2" t="s">
        <v>15</v>
      </c>
    </row>
    <row r="3" spans="1:20" ht="15" customHeight="1">
      <c r="A3" s="1" t="s">
        <v>16</v>
      </c>
      <c r="B3" s="62">
        <v>26</v>
      </c>
      <c r="C3" s="5" t="s">
        <v>17</v>
      </c>
      <c r="D3" s="5" t="s">
        <v>18</v>
      </c>
      <c r="E3" s="6" t="s">
        <v>19</v>
      </c>
      <c r="F3" s="7" t="s">
        <v>20</v>
      </c>
      <c r="G3" s="5" t="s">
        <v>21</v>
      </c>
      <c r="H3" s="8" t="s">
        <v>22</v>
      </c>
      <c r="I3" s="5" t="s">
        <v>23</v>
      </c>
      <c r="J3" s="9">
        <v>37650</v>
      </c>
      <c r="K3" s="9"/>
      <c r="L3" s="10">
        <v>2171</v>
      </c>
      <c r="M3" s="11" t="s">
        <v>24</v>
      </c>
      <c r="N3" s="5"/>
      <c r="O3" s="5" t="s">
        <v>25</v>
      </c>
      <c r="P3" s="5" t="s">
        <v>26</v>
      </c>
      <c r="Q3" s="5" t="s">
        <v>27</v>
      </c>
      <c r="R3" s="52"/>
      <c r="S3" s="52"/>
      <c r="T3" s="53"/>
    </row>
    <row r="4" spans="1:20" ht="15" customHeight="1">
      <c r="A4" s="1" t="s">
        <v>28</v>
      </c>
      <c r="B4" s="1">
        <v>28</v>
      </c>
      <c r="C4" s="7" t="s">
        <v>29</v>
      </c>
      <c r="D4" s="7" t="s">
        <v>30</v>
      </c>
      <c r="E4" s="12" t="s">
        <v>31</v>
      </c>
      <c r="F4" s="7" t="s">
        <v>32</v>
      </c>
      <c r="G4" s="7" t="s">
        <v>33</v>
      </c>
      <c r="H4" s="13" t="s">
        <v>34</v>
      </c>
      <c r="I4" s="7" t="s">
        <v>23</v>
      </c>
      <c r="J4" s="54">
        <v>38636</v>
      </c>
      <c r="K4" s="55"/>
      <c r="L4" s="7">
        <v>58726</v>
      </c>
      <c r="M4" s="14" t="s">
        <v>35</v>
      </c>
      <c r="N4" s="7" t="s">
        <v>36</v>
      </c>
      <c r="O4" s="7" t="s">
        <v>37</v>
      </c>
      <c r="P4" s="7" t="s">
        <v>38</v>
      </c>
      <c r="Q4" s="7" t="s">
        <v>39</v>
      </c>
      <c r="R4" s="52"/>
      <c r="S4" s="52"/>
      <c r="T4" s="53"/>
    </row>
    <row r="5" spans="1:20" ht="15" customHeight="1">
      <c r="A5" s="1" t="s">
        <v>40</v>
      </c>
      <c r="B5" s="1">
        <v>5</v>
      </c>
      <c r="C5" s="7" t="s">
        <v>41</v>
      </c>
      <c r="D5" s="7" t="s">
        <v>42</v>
      </c>
      <c r="E5" s="12" t="s">
        <v>43</v>
      </c>
      <c r="F5" s="7" t="s">
        <v>44</v>
      </c>
      <c r="G5" s="7" t="s">
        <v>45</v>
      </c>
      <c r="H5" s="13" t="s">
        <v>34</v>
      </c>
      <c r="I5" s="7" t="s">
        <v>23</v>
      </c>
      <c r="J5" s="54">
        <v>38490</v>
      </c>
      <c r="K5" s="55"/>
      <c r="L5" s="7">
        <v>74114</v>
      </c>
      <c r="M5" s="14" t="s">
        <v>35</v>
      </c>
      <c r="N5" s="7" t="s">
        <v>36</v>
      </c>
      <c r="O5" s="7" t="s">
        <v>46</v>
      </c>
      <c r="P5" s="7" t="s">
        <v>47</v>
      </c>
      <c r="Q5" s="7" t="s">
        <v>48</v>
      </c>
      <c r="R5" s="52"/>
      <c r="S5" s="52"/>
      <c r="T5" s="53"/>
    </row>
    <row r="6" spans="1:20" ht="15" customHeight="1">
      <c r="A6" s="1" t="s">
        <v>49</v>
      </c>
      <c r="C6" s="7" t="s">
        <v>50</v>
      </c>
      <c r="D6" s="7" t="s">
        <v>51</v>
      </c>
      <c r="E6" s="12" t="s">
        <v>52</v>
      </c>
      <c r="F6" s="7" t="s">
        <v>53</v>
      </c>
      <c r="G6" s="7" t="s">
        <v>54</v>
      </c>
      <c r="H6" s="13" t="s">
        <v>34</v>
      </c>
      <c r="I6" s="7" t="s">
        <v>23</v>
      </c>
      <c r="J6" s="54">
        <v>38954</v>
      </c>
      <c r="K6" s="55"/>
      <c r="L6" s="7">
        <v>60346</v>
      </c>
      <c r="M6" s="56" t="s">
        <v>55</v>
      </c>
      <c r="N6" s="7" t="s">
        <v>56</v>
      </c>
      <c r="O6" s="7" t="s">
        <v>57</v>
      </c>
      <c r="P6" s="7" t="s">
        <v>58</v>
      </c>
      <c r="Q6" s="7" t="s">
        <v>59</v>
      </c>
      <c r="R6" s="52"/>
      <c r="S6" s="52"/>
      <c r="T6" s="53"/>
    </row>
    <row r="7" spans="1:20" ht="15" customHeight="1">
      <c r="A7" s="1" t="s">
        <v>60</v>
      </c>
      <c r="B7" s="1">
        <v>41</v>
      </c>
      <c r="C7" s="7" t="s">
        <v>61</v>
      </c>
      <c r="D7" s="7" t="s">
        <v>62</v>
      </c>
      <c r="E7" s="12" t="s">
        <v>63</v>
      </c>
      <c r="F7" s="7" t="s">
        <v>64</v>
      </c>
      <c r="G7" s="7" t="s">
        <v>65</v>
      </c>
      <c r="H7" s="13" t="s">
        <v>22</v>
      </c>
      <c r="I7" s="7" t="s">
        <v>66</v>
      </c>
      <c r="J7" s="54">
        <v>38684</v>
      </c>
      <c r="K7" s="55"/>
      <c r="L7" s="7">
        <v>3062</v>
      </c>
      <c r="M7" s="14" t="s">
        <v>35</v>
      </c>
      <c r="N7" s="7" t="s">
        <v>56</v>
      </c>
      <c r="O7" s="7" t="s">
        <v>67</v>
      </c>
      <c r="P7" s="7" t="s">
        <v>68</v>
      </c>
      <c r="Q7" s="7" t="s">
        <v>69</v>
      </c>
      <c r="R7" s="52"/>
      <c r="S7" s="52"/>
      <c r="T7" s="53"/>
    </row>
    <row r="8" spans="1:20" ht="15" customHeight="1">
      <c r="A8" s="1" t="s">
        <v>70</v>
      </c>
      <c r="C8" s="7" t="s">
        <v>71</v>
      </c>
      <c r="D8" s="7" t="s">
        <v>72</v>
      </c>
      <c r="E8" s="12" t="s">
        <v>73</v>
      </c>
      <c r="F8" s="7" t="s">
        <v>74</v>
      </c>
      <c r="G8" s="7" t="s">
        <v>75</v>
      </c>
      <c r="H8" s="13" t="s">
        <v>34</v>
      </c>
      <c r="I8" s="7" t="s">
        <v>23</v>
      </c>
      <c r="J8" s="54">
        <v>38430</v>
      </c>
      <c r="K8" s="55"/>
      <c r="L8" s="7">
        <v>94164</v>
      </c>
      <c r="M8" s="57">
        <v>39814</v>
      </c>
      <c r="N8" s="55"/>
      <c r="O8" s="7" t="s">
        <v>25</v>
      </c>
      <c r="P8" s="7" t="s">
        <v>76</v>
      </c>
      <c r="Q8" s="7" t="s">
        <v>77</v>
      </c>
      <c r="R8" s="52"/>
      <c r="S8" s="52"/>
      <c r="T8" s="53"/>
    </row>
    <row r="9" spans="1:20" ht="15" customHeight="1">
      <c r="A9" s="1" t="s">
        <v>78</v>
      </c>
      <c r="B9" s="1">
        <v>22</v>
      </c>
      <c r="C9" s="5" t="s">
        <v>79</v>
      </c>
      <c r="D9" s="5" t="s">
        <v>80</v>
      </c>
      <c r="E9" s="6" t="s">
        <v>81</v>
      </c>
      <c r="F9" s="7" t="s">
        <v>82</v>
      </c>
      <c r="G9" s="5" t="s">
        <v>83</v>
      </c>
      <c r="H9" s="8" t="s">
        <v>34</v>
      </c>
      <c r="I9" s="5" t="s">
        <v>23</v>
      </c>
      <c r="J9" s="9">
        <v>37339</v>
      </c>
      <c r="K9" s="9"/>
      <c r="L9" s="5">
        <v>93152</v>
      </c>
      <c r="M9" s="11" t="s">
        <v>35</v>
      </c>
      <c r="N9" s="5" t="s">
        <v>84</v>
      </c>
      <c r="O9" s="5" t="s">
        <v>85</v>
      </c>
      <c r="P9" s="5" t="s">
        <v>86</v>
      </c>
      <c r="Q9" s="5" t="s">
        <v>87</v>
      </c>
      <c r="R9" s="52"/>
      <c r="S9" s="52"/>
      <c r="T9" s="53"/>
    </row>
    <row r="10" spans="1:20" ht="15" customHeight="1">
      <c r="A10" s="1" t="s">
        <v>88</v>
      </c>
      <c r="B10" s="1">
        <v>37</v>
      </c>
      <c r="C10" s="7" t="s">
        <v>89</v>
      </c>
      <c r="D10" s="7" t="s">
        <v>90</v>
      </c>
      <c r="E10" s="12" t="s">
        <v>91</v>
      </c>
      <c r="F10" s="7" t="s">
        <v>64</v>
      </c>
      <c r="G10" s="7" t="s">
        <v>92</v>
      </c>
      <c r="H10" s="13" t="s">
        <v>22</v>
      </c>
      <c r="I10" s="7" t="s">
        <v>23</v>
      </c>
      <c r="J10" s="54">
        <v>38785</v>
      </c>
      <c r="K10" s="55"/>
      <c r="L10" s="7">
        <v>4001</v>
      </c>
      <c r="M10" s="56" t="s">
        <v>35</v>
      </c>
      <c r="N10" s="55"/>
      <c r="O10" s="7" t="s">
        <v>25</v>
      </c>
      <c r="P10" s="7" t="s">
        <v>93</v>
      </c>
      <c r="Q10" s="7" t="s">
        <v>94</v>
      </c>
      <c r="R10" s="52"/>
      <c r="S10" s="52"/>
      <c r="T10" s="53"/>
    </row>
    <row r="11" spans="1:20" ht="15" customHeight="1">
      <c r="A11" s="1" t="s">
        <v>95</v>
      </c>
      <c r="B11" s="1">
        <v>8</v>
      </c>
      <c r="C11" s="7" t="s">
        <v>96</v>
      </c>
      <c r="D11" s="7" t="s">
        <v>97</v>
      </c>
      <c r="E11" s="12" t="s">
        <v>98</v>
      </c>
      <c r="F11" s="7" t="s">
        <v>99</v>
      </c>
      <c r="G11" s="7" t="s">
        <v>100</v>
      </c>
      <c r="H11" s="13" t="s">
        <v>34</v>
      </c>
      <c r="I11" s="7" t="s">
        <v>66</v>
      </c>
      <c r="J11" s="54">
        <v>38445</v>
      </c>
      <c r="K11" s="55"/>
      <c r="L11" s="7">
        <v>81391</v>
      </c>
      <c r="M11" s="55" t="s">
        <v>35</v>
      </c>
      <c r="N11" s="7" t="s">
        <v>101</v>
      </c>
      <c r="O11" s="7" t="s">
        <v>102</v>
      </c>
      <c r="P11" s="7" t="s">
        <v>103</v>
      </c>
      <c r="Q11" s="7" t="s">
        <v>104</v>
      </c>
      <c r="R11" s="52"/>
      <c r="S11" s="52"/>
      <c r="T11" s="53"/>
    </row>
    <row r="12" spans="1:20" ht="15" customHeight="1">
      <c r="A12" s="1" t="s">
        <v>105</v>
      </c>
      <c r="B12" s="1">
        <v>16</v>
      </c>
      <c r="C12" s="55" t="s">
        <v>106</v>
      </c>
      <c r="D12" s="55" t="s">
        <v>107</v>
      </c>
      <c r="E12" s="55" t="s">
        <v>108</v>
      </c>
      <c r="F12" s="55" t="s">
        <v>74</v>
      </c>
      <c r="G12" s="55" t="s">
        <v>109</v>
      </c>
      <c r="H12" s="58" t="s">
        <v>34</v>
      </c>
      <c r="I12" s="55" t="s">
        <v>66</v>
      </c>
      <c r="J12" s="54">
        <v>38449</v>
      </c>
      <c r="K12" s="55"/>
      <c r="L12" s="55">
        <v>56884</v>
      </c>
      <c r="M12" s="55" t="s">
        <v>35</v>
      </c>
      <c r="N12" s="55" t="s">
        <v>101</v>
      </c>
      <c r="O12" s="55" t="s">
        <v>110</v>
      </c>
      <c r="P12" s="55" t="s">
        <v>111</v>
      </c>
      <c r="Q12" s="55" t="s">
        <v>112</v>
      </c>
      <c r="R12" s="55"/>
      <c r="S12" s="52"/>
      <c r="T12" s="53"/>
    </row>
    <row r="13" spans="1:20" ht="15" customHeight="1">
      <c r="A13" s="1" t="s">
        <v>113</v>
      </c>
      <c r="B13" s="1">
        <v>3</v>
      </c>
      <c r="C13" s="7" t="s">
        <v>114</v>
      </c>
      <c r="D13" s="7" t="s">
        <v>115</v>
      </c>
      <c r="E13" s="12" t="s">
        <v>116</v>
      </c>
      <c r="F13" s="7" t="s">
        <v>117</v>
      </c>
      <c r="G13" s="7" t="s">
        <v>118</v>
      </c>
      <c r="H13" s="13" t="s">
        <v>22</v>
      </c>
      <c r="I13" s="7" t="s">
        <v>23</v>
      </c>
      <c r="J13" s="54">
        <v>38684</v>
      </c>
      <c r="K13" s="55"/>
      <c r="L13" s="7">
        <v>3055</v>
      </c>
      <c r="M13" s="55" t="s">
        <v>35</v>
      </c>
      <c r="N13" s="7" t="s">
        <v>36</v>
      </c>
      <c r="O13" s="7" t="s">
        <v>25</v>
      </c>
      <c r="P13" s="7" t="s">
        <v>68</v>
      </c>
      <c r="Q13" s="7" t="s">
        <v>119</v>
      </c>
      <c r="R13" s="52"/>
      <c r="S13" s="52"/>
      <c r="T13" s="53"/>
    </row>
    <row r="14" spans="1:20" ht="15" customHeight="1">
      <c r="A14" s="1" t="s">
        <v>120</v>
      </c>
      <c r="B14" s="1">
        <v>25</v>
      </c>
      <c r="C14" s="5" t="s">
        <v>121</v>
      </c>
      <c r="D14" s="5" t="s">
        <v>122</v>
      </c>
      <c r="E14" s="6" t="s">
        <v>123</v>
      </c>
      <c r="F14" s="5" t="s">
        <v>124</v>
      </c>
      <c r="G14" s="5" t="s">
        <v>125</v>
      </c>
      <c r="H14" s="8" t="s">
        <v>22</v>
      </c>
      <c r="I14" s="5" t="s">
        <v>23</v>
      </c>
      <c r="J14" s="9">
        <v>37650</v>
      </c>
      <c r="K14" s="5"/>
      <c r="L14" s="5">
        <v>2172</v>
      </c>
      <c r="M14" s="5" t="s">
        <v>35</v>
      </c>
      <c r="N14" s="5"/>
      <c r="O14" s="5" t="s">
        <v>25</v>
      </c>
      <c r="P14" s="5" t="s">
        <v>26</v>
      </c>
      <c r="Q14" s="5" t="s">
        <v>27</v>
      </c>
      <c r="R14" s="52"/>
      <c r="S14" s="52"/>
      <c r="T14" s="53"/>
    </row>
    <row r="15" spans="1:20" ht="15" customHeight="1">
      <c r="A15" s="1" t="s">
        <v>126</v>
      </c>
      <c r="B15" s="1">
        <v>29</v>
      </c>
      <c r="C15" s="55" t="s">
        <v>127</v>
      </c>
      <c r="D15" s="55" t="s">
        <v>128</v>
      </c>
      <c r="E15" s="55" t="s">
        <v>129</v>
      </c>
      <c r="F15" s="55" t="s">
        <v>130</v>
      </c>
      <c r="G15" s="55" t="s">
        <v>131</v>
      </c>
      <c r="H15" s="58" t="s">
        <v>34</v>
      </c>
      <c r="I15" s="55" t="s">
        <v>66</v>
      </c>
      <c r="J15" s="54">
        <v>38929</v>
      </c>
      <c r="K15" s="55"/>
      <c r="L15" s="55">
        <v>13939</v>
      </c>
      <c r="M15" s="55" t="s">
        <v>35</v>
      </c>
      <c r="N15" s="55" t="s">
        <v>56</v>
      </c>
      <c r="O15" s="55" t="s">
        <v>37</v>
      </c>
      <c r="P15" s="55" t="s">
        <v>38</v>
      </c>
      <c r="Q15" s="55" t="s">
        <v>132</v>
      </c>
      <c r="R15" s="52"/>
      <c r="S15" s="52"/>
      <c r="T15" s="53"/>
    </row>
    <row r="16" spans="1:20" ht="15" customHeight="1">
      <c r="A16" s="1" t="s">
        <v>133</v>
      </c>
      <c r="B16" s="1">
        <v>15</v>
      </c>
      <c r="C16" s="55" t="s">
        <v>134</v>
      </c>
      <c r="D16" s="55" t="s">
        <v>135</v>
      </c>
      <c r="E16" s="55" t="s">
        <v>136</v>
      </c>
      <c r="F16" s="55" t="s">
        <v>137</v>
      </c>
      <c r="G16" s="55" t="s">
        <v>138</v>
      </c>
      <c r="H16" s="58" t="s">
        <v>34</v>
      </c>
      <c r="I16" s="55" t="s">
        <v>23</v>
      </c>
      <c r="J16" s="54">
        <v>38951</v>
      </c>
      <c r="K16" s="55"/>
      <c r="L16" s="55">
        <v>53859</v>
      </c>
      <c r="M16" s="55" t="s">
        <v>35</v>
      </c>
      <c r="N16" s="55" t="s">
        <v>56</v>
      </c>
      <c r="O16" s="55" t="s">
        <v>25</v>
      </c>
      <c r="P16" s="15" t="s">
        <v>139</v>
      </c>
      <c r="Q16" s="55" t="s">
        <v>140</v>
      </c>
      <c r="R16" s="52"/>
      <c r="S16" s="52"/>
      <c r="T16" s="53"/>
    </row>
    <row r="17" spans="1:20" ht="15" customHeight="1">
      <c r="A17" s="1" t="s">
        <v>141</v>
      </c>
      <c r="B17" s="1">
        <v>7</v>
      </c>
      <c r="C17" s="5" t="s">
        <v>142</v>
      </c>
      <c r="D17" s="5" t="s">
        <v>143</v>
      </c>
      <c r="E17" s="6" t="s">
        <v>144</v>
      </c>
      <c r="F17" s="5" t="s">
        <v>145</v>
      </c>
      <c r="G17" s="7" t="s">
        <v>146</v>
      </c>
      <c r="H17" s="8" t="s">
        <v>22</v>
      </c>
      <c r="I17" s="7" t="s">
        <v>23</v>
      </c>
      <c r="J17" s="9">
        <v>38048</v>
      </c>
      <c r="K17" s="5"/>
      <c r="L17" s="5">
        <v>2607</v>
      </c>
      <c r="M17" s="5" t="s">
        <v>35</v>
      </c>
      <c r="N17" s="5" t="s">
        <v>147</v>
      </c>
      <c r="O17" s="5" t="s">
        <v>25</v>
      </c>
      <c r="P17" s="5" t="s">
        <v>148</v>
      </c>
      <c r="Q17" s="5" t="s">
        <v>149</v>
      </c>
      <c r="R17" s="55"/>
      <c r="S17" s="52"/>
      <c r="T17" s="53"/>
    </row>
    <row r="18" spans="1:20" ht="15" customHeight="1">
      <c r="A18" s="1" t="s">
        <v>150</v>
      </c>
      <c r="B18" s="1">
        <v>38</v>
      </c>
      <c r="C18" s="5" t="s">
        <v>151</v>
      </c>
      <c r="D18" s="5" t="s">
        <v>152</v>
      </c>
      <c r="E18" s="6" t="s">
        <v>153</v>
      </c>
      <c r="F18" s="5" t="s">
        <v>154</v>
      </c>
      <c r="G18" s="5" t="s">
        <v>155</v>
      </c>
      <c r="H18" s="8" t="s">
        <v>34</v>
      </c>
      <c r="I18" s="5" t="s">
        <v>66</v>
      </c>
      <c r="J18" s="9">
        <v>38428</v>
      </c>
      <c r="K18" s="5"/>
      <c r="L18" s="5">
        <v>13784</v>
      </c>
      <c r="M18" s="5" t="s">
        <v>35</v>
      </c>
      <c r="N18" s="5" t="s">
        <v>36</v>
      </c>
      <c r="O18" s="5" t="s">
        <v>156</v>
      </c>
      <c r="P18" s="5" t="s">
        <v>47</v>
      </c>
      <c r="Q18" s="5" t="s">
        <v>157</v>
      </c>
      <c r="R18" s="52"/>
      <c r="S18" s="52"/>
      <c r="T18" s="53"/>
    </row>
    <row r="19" spans="1:20" ht="15" customHeight="1">
      <c r="A19" s="1" t="s">
        <v>158</v>
      </c>
      <c r="C19" s="55" t="s">
        <v>159</v>
      </c>
      <c r="D19" s="55" t="s">
        <v>160</v>
      </c>
      <c r="E19" s="55" t="s">
        <v>161</v>
      </c>
      <c r="F19" s="55" t="s">
        <v>162</v>
      </c>
      <c r="G19" s="55" t="s">
        <v>163</v>
      </c>
      <c r="H19" s="58" t="s">
        <v>34</v>
      </c>
      <c r="I19" s="55" t="s">
        <v>23</v>
      </c>
      <c r="J19" s="54">
        <v>39071</v>
      </c>
      <c r="K19" s="55"/>
      <c r="L19" s="55">
        <v>6789</v>
      </c>
      <c r="M19" s="57">
        <v>40179</v>
      </c>
      <c r="N19" s="55" t="s">
        <v>56</v>
      </c>
      <c r="O19" s="55" t="s">
        <v>25</v>
      </c>
      <c r="P19" s="55" t="s">
        <v>164</v>
      </c>
      <c r="Q19" s="55" t="s">
        <v>165</v>
      </c>
      <c r="R19" s="52"/>
      <c r="S19" s="52"/>
      <c r="T19" s="53"/>
    </row>
    <row r="20" spans="1:20" ht="15" customHeight="1">
      <c r="A20" s="1" t="s">
        <v>166</v>
      </c>
      <c r="B20" s="1">
        <v>4</v>
      </c>
      <c r="C20" s="5" t="s">
        <v>167</v>
      </c>
      <c r="D20" s="5" t="s">
        <v>168</v>
      </c>
      <c r="E20" s="6" t="s">
        <v>169</v>
      </c>
      <c r="F20" s="5" t="s">
        <v>64</v>
      </c>
      <c r="G20" s="5" t="s">
        <v>170</v>
      </c>
      <c r="H20" s="8" t="s">
        <v>22</v>
      </c>
      <c r="I20" s="5" t="s">
        <v>23</v>
      </c>
      <c r="J20" s="9">
        <v>38012</v>
      </c>
      <c r="K20" s="5"/>
      <c r="L20" s="5">
        <v>2588</v>
      </c>
      <c r="M20" s="5" t="s">
        <v>35</v>
      </c>
      <c r="N20" s="5" t="s">
        <v>36</v>
      </c>
      <c r="O20" s="5" t="s">
        <v>171</v>
      </c>
      <c r="P20" s="5" t="s">
        <v>172</v>
      </c>
      <c r="Q20" s="5" t="s">
        <v>173</v>
      </c>
      <c r="R20" s="52"/>
      <c r="S20" s="52"/>
      <c r="T20" s="53"/>
    </row>
    <row r="21" spans="1:20" ht="15" customHeight="1">
      <c r="A21" s="1" t="s">
        <v>174</v>
      </c>
      <c r="B21" s="1">
        <v>18</v>
      </c>
      <c r="C21" s="55" t="s">
        <v>175</v>
      </c>
      <c r="D21" s="55" t="s">
        <v>176</v>
      </c>
      <c r="E21" s="55" t="s">
        <v>177</v>
      </c>
      <c r="F21" s="55" t="s">
        <v>178</v>
      </c>
      <c r="G21" s="55" t="s">
        <v>179</v>
      </c>
      <c r="H21" s="58" t="s">
        <v>22</v>
      </c>
      <c r="I21" s="55" t="s">
        <v>66</v>
      </c>
      <c r="J21" s="54">
        <v>38050</v>
      </c>
      <c r="K21" s="55"/>
      <c r="L21" s="55">
        <v>2619</v>
      </c>
      <c r="M21" s="57">
        <v>40179</v>
      </c>
      <c r="N21" s="55" t="s">
        <v>36</v>
      </c>
      <c r="O21" s="55" t="s">
        <v>180</v>
      </c>
      <c r="P21" s="55" t="s">
        <v>181</v>
      </c>
      <c r="Q21" s="55" t="s">
        <v>182</v>
      </c>
      <c r="R21" s="52"/>
      <c r="S21" s="52"/>
      <c r="T21" s="53"/>
    </row>
    <row r="22" spans="1:20" ht="15" customHeight="1">
      <c r="A22" s="1" t="s">
        <v>183</v>
      </c>
      <c r="B22" s="1">
        <v>35</v>
      </c>
      <c r="C22" s="5" t="s">
        <v>184</v>
      </c>
      <c r="D22" s="5" t="s">
        <v>185</v>
      </c>
      <c r="E22" s="6" t="s">
        <v>186</v>
      </c>
      <c r="F22" s="5" t="s">
        <v>187</v>
      </c>
      <c r="G22" s="7" t="s">
        <v>188</v>
      </c>
      <c r="H22" s="8" t="s">
        <v>22</v>
      </c>
      <c r="I22" s="5" t="s">
        <v>23</v>
      </c>
      <c r="J22" s="9">
        <v>37839</v>
      </c>
      <c r="K22" s="5"/>
      <c r="L22" s="5">
        <v>2434</v>
      </c>
      <c r="M22" s="5" t="s">
        <v>35</v>
      </c>
      <c r="N22" s="5"/>
      <c r="O22" s="5" t="s">
        <v>189</v>
      </c>
      <c r="P22" s="5" t="s">
        <v>190</v>
      </c>
      <c r="Q22" s="5" t="s">
        <v>191</v>
      </c>
      <c r="R22" s="52"/>
      <c r="S22" s="52"/>
      <c r="T22" s="53"/>
    </row>
    <row r="23" spans="1:20" ht="15" customHeight="1">
      <c r="A23" s="1" t="s">
        <v>192</v>
      </c>
      <c r="B23" s="1">
        <v>1</v>
      </c>
      <c r="C23" s="16" t="s">
        <v>193</v>
      </c>
      <c r="D23" s="16" t="s">
        <v>194</v>
      </c>
      <c r="E23" s="17" t="s">
        <v>195</v>
      </c>
      <c r="F23" s="16" t="s">
        <v>196</v>
      </c>
      <c r="G23" s="16" t="s">
        <v>197</v>
      </c>
      <c r="H23" s="18" t="s">
        <v>34</v>
      </c>
      <c r="I23" s="16" t="s">
        <v>66</v>
      </c>
      <c r="J23" s="59">
        <v>38715</v>
      </c>
      <c r="K23" s="60"/>
      <c r="L23" s="16">
        <v>24530</v>
      </c>
      <c r="M23" s="19" t="s">
        <v>35</v>
      </c>
      <c r="N23" s="16" t="s">
        <v>56</v>
      </c>
      <c r="O23" s="16" t="s">
        <v>198</v>
      </c>
      <c r="P23" s="16" t="s">
        <v>199</v>
      </c>
      <c r="Q23" s="16" t="s">
        <v>200</v>
      </c>
      <c r="R23" s="52"/>
      <c r="S23" s="52"/>
      <c r="T23" s="53"/>
    </row>
    <row r="24" spans="1:20" ht="15" customHeight="1">
      <c r="A24" s="1" t="s">
        <v>201</v>
      </c>
      <c r="B24" s="1">
        <v>2</v>
      </c>
      <c r="C24" s="5" t="s">
        <v>202</v>
      </c>
      <c r="D24" s="5" t="s">
        <v>203</v>
      </c>
      <c r="E24" s="6" t="s">
        <v>204</v>
      </c>
      <c r="F24" s="5" t="s">
        <v>64</v>
      </c>
      <c r="G24" s="5" t="s">
        <v>205</v>
      </c>
      <c r="H24" s="8" t="s">
        <v>22</v>
      </c>
      <c r="I24" s="5" t="s">
        <v>66</v>
      </c>
      <c r="J24" s="9">
        <v>38133</v>
      </c>
      <c r="K24" s="5"/>
      <c r="L24" s="5">
        <v>2732</v>
      </c>
      <c r="M24" s="11" t="s">
        <v>206</v>
      </c>
      <c r="N24" s="5"/>
      <c r="O24" s="5" t="s">
        <v>25</v>
      </c>
      <c r="P24" s="5" t="s">
        <v>207</v>
      </c>
      <c r="Q24" s="5" t="s">
        <v>208</v>
      </c>
      <c r="R24" s="5"/>
      <c r="S24" s="52"/>
      <c r="T24" s="53"/>
    </row>
    <row r="25" spans="1:20" ht="15" customHeight="1">
      <c r="A25" s="1" t="s">
        <v>209</v>
      </c>
      <c r="B25" s="1">
        <v>24</v>
      </c>
      <c r="C25" s="20" t="s">
        <v>210</v>
      </c>
      <c r="D25" s="20" t="s">
        <v>211</v>
      </c>
      <c r="E25" s="21" t="s">
        <v>212</v>
      </c>
      <c r="F25" s="22" t="s">
        <v>64</v>
      </c>
      <c r="G25" s="20" t="s">
        <v>213</v>
      </c>
      <c r="H25" s="23" t="s">
        <v>22</v>
      </c>
      <c r="I25" s="20" t="s">
        <v>23</v>
      </c>
      <c r="J25" s="24">
        <v>38067</v>
      </c>
      <c r="K25" s="24"/>
      <c r="L25" s="61">
        <v>967000001031138</v>
      </c>
      <c r="M25" s="25"/>
      <c r="N25" s="20"/>
      <c r="O25" s="20" t="s">
        <v>25</v>
      </c>
      <c r="P25" s="26" t="s">
        <v>214</v>
      </c>
      <c r="Q25" s="27" t="s">
        <v>215</v>
      </c>
      <c r="R25" s="55"/>
      <c r="S25" s="52"/>
      <c r="T25" s="53"/>
    </row>
    <row r="26" spans="1:20" ht="15" customHeight="1">
      <c r="A26" s="1" t="s">
        <v>216</v>
      </c>
      <c r="B26" s="1">
        <v>34</v>
      </c>
      <c r="C26" s="55" t="s">
        <v>217</v>
      </c>
      <c r="D26" s="55" t="s">
        <v>218</v>
      </c>
      <c r="E26" s="55" t="s">
        <v>219</v>
      </c>
      <c r="F26" s="55" t="s">
        <v>220</v>
      </c>
      <c r="G26" s="55" t="s">
        <v>221</v>
      </c>
      <c r="H26" s="58" t="s">
        <v>22</v>
      </c>
      <c r="I26" s="55" t="s">
        <v>66</v>
      </c>
      <c r="J26" s="54">
        <v>38535</v>
      </c>
      <c r="K26" s="55"/>
      <c r="L26" s="55">
        <v>2989</v>
      </c>
      <c r="M26" s="55" t="s">
        <v>35</v>
      </c>
      <c r="N26" s="55"/>
      <c r="O26" s="55" t="s">
        <v>57</v>
      </c>
      <c r="P26" s="55" t="s">
        <v>222</v>
      </c>
      <c r="Q26" s="55" t="s">
        <v>223</v>
      </c>
      <c r="R26" s="55"/>
      <c r="S26" s="52"/>
      <c r="T26" s="53"/>
    </row>
    <row r="27" spans="1:20" ht="15" customHeight="1">
      <c r="A27" s="1" t="s">
        <v>224</v>
      </c>
      <c r="B27" s="1">
        <v>17</v>
      </c>
      <c r="C27" s="5" t="s">
        <v>225</v>
      </c>
      <c r="D27" s="5" t="s">
        <v>226</v>
      </c>
      <c r="E27" s="6" t="s">
        <v>227</v>
      </c>
      <c r="F27" s="5" t="s">
        <v>228</v>
      </c>
      <c r="G27" s="7" t="s">
        <v>229</v>
      </c>
      <c r="H27" s="8" t="s">
        <v>34</v>
      </c>
      <c r="I27" s="7" t="s">
        <v>23</v>
      </c>
      <c r="J27" s="9">
        <v>38009</v>
      </c>
      <c r="K27" s="5"/>
      <c r="L27" s="5">
        <v>13685</v>
      </c>
      <c r="M27" s="5"/>
      <c r="N27" s="5"/>
      <c r="O27" s="5" t="s">
        <v>230</v>
      </c>
      <c r="P27" s="5" t="s">
        <v>231</v>
      </c>
      <c r="Q27" s="5" t="s">
        <v>232</v>
      </c>
      <c r="R27" s="55"/>
      <c r="S27" s="52"/>
      <c r="T27" s="53"/>
    </row>
    <row r="28" spans="1:20" ht="15" customHeight="1">
      <c r="A28" s="1" t="s">
        <v>233</v>
      </c>
      <c r="C28" s="55" t="s">
        <v>234</v>
      </c>
      <c r="D28" s="55" t="s">
        <v>42</v>
      </c>
      <c r="E28" s="55" t="s">
        <v>43</v>
      </c>
      <c r="F28" s="55" t="s">
        <v>74</v>
      </c>
      <c r="G28" s="55" t="s">
        <v>235</v>
      </c>
      <c r="H28" s="58" t="s">
        <v>34</v>
      </c>
      <c r="I28" s="55" t="s">
        <v>23</v>
      </c>
      <c r="J28" s="54">
        <v>38801</v>
      </c>
      <c r="K28" s="55"/>
      <c r="L28" s="55">
        <v>60307</v>
      </c>
      <c r="M28" s="55" t="s">
        <v>35</v>
      </c>
      <c r="N28" s="55" t="s">
        <v>56</v>
      </c>
      <c r="O28" s="55" t="s">
        <v>25</v>
      </c>
      <c r="P28" s="55" t="s">
        <v>139</v>
      </c>
      <c r="Q28" s="55" t="s">
        <v>236</v>
      </c>
      <c r="R28" s="52"/>
      <c r="S28" s="52"/>
      <c r="T28" s="53"/>
    </row>
    <row r="29" spans="1:20" ht="15" customHeight="1">
      <c r="A29" s="1" t="s">
        <v>237</v>
      </c>
      <c r="C29" s="55" t="s">
        <v>238</v>
      </c>
      <c r="D29" s="55" t="s">
        <v>239</v>
      </c>
      <c r="E29" s="55" t="s">
        <v>240</v>
      </c>
      <c r="F29" s="55" t="s">
        <v>241</v>
      </c>
      <c r="G29" s="55" t="s">
        <v>242</v>
      </c>
      <c r="H29" s="58" t="s">
        <v>22</v>
      </c>
      <c r="I29" s="55" t="s">
        <v>66</v>
      </c>
      <c r="J29" s="54">
        <v>38830</v>
      </c>
      <c r="K29" s="55"/>
      <c r="L29" s="55">
        <v>3214</v>
      </c>
      <c r="M29" s="55" t="s">
        <v>35</v>
      </c>
      <c r="N29" s="55"/>
      <c r="O29" s="55" t="s">
        <v>25</v>
      </c>
      <c r="P29" s="28" t="s">
        <v>243</v>
      </c>
      <c r="Q29" s="55" t="s">
        <v>244</v>
      </c>
      <c r="R29" s="52"/>
      <c r="S29" s="52"/>
      <c r="T29" s="53"/>
    </row>
    <row r="30" spans="1:20" ht="15" customHeight="1">
      <c r="A30" s="1" t="s">
        <v>245</v>
      </c>
      <c r="C30" s="7" t="s">
        <v>246</v>
      </c>
      <c r="D30" s="7" t="s">
        <v>247</v>
      </c>
      <c r="E30" s="12" t="s">
        <v>248</v>
      </c>
      <c r="F30" s="7" t="s">
        <v>249</v>
      </c>
      <c r="G30" s="55" t="s">
        <v>250</v>
      </c>
      <c r="H30" s="13" t="s">
        <v>34</v>
      </c>
      <c r="I30" s="12" t="s">
        <v>23</v>
      </c>
      <c r="J30" s="29">
        <v>38916</v>
      </c>
      <c r="K30" s="54">
        <v>17869</v>
      </c>
      <c r="L30" s="55">
        <v>17869</v>
      </c>
      <c r="M30" s="55" t="s">
        <v>35</v>
      </c>
      <c r="N30" s="14" t="s">
        <v>56</v>
      </c>
      <c r="O30" s="7" t="s">
        <v>25</v>
      </c>
      <c r="P30" s="7" t="s">
        <v>251</v>
      </c>
      <c r="Q30" s="7" t="s">
        <v>252</v>
      </c>
      <c r="R30" s="52"/>
      <c r="S30" s="52"/>
      <c r="T30" s="53"/>
    </row>
    <row r="31" spans="1:20" ht="15" customHeight="1">
      <c r="A31" s="1" t="s">
        <v>253</v>
      </c>
      <c r="C31" s="30" t="s">
        <v>254</v>
      </c>
      <c r="D31" s="30" t="s">
        <v>255</v>
      </c>
      <c r="E31" s="31" t="s">
        <v>256</v>
      </c>
      <c r="F31" s="32" t="s">
        <v>32</v>
      </c>
      <c r="G31" s="30" t="s">
        <v>257</v>
      </c>
      <c r="H31" s="33" t="s">
        <v>34</v>
      </c>
      <c r="I31" s="30" t="s">
        <v>23</v>
      </c>
      <c r="J31" s="34">
        <v>37539</v>
      </c>
      <c r="K31" s="34"/>
      <c r="L31" s="30">
        <v>44031</v>
      </c>
      <c r="M31" s="35" t="s">
        <v>258</v>
      </c>
      <c r="N31" s="30" t="s">
        <v>56</v>
      </c>
      <c r="O31" s="30" t="s">
        <v>37</v>
      </c>
      <c r="P31" s="30" t="s">
        <v>259</v>
      </c>
      <c r="Q31" s="30" t="s">
        <v>260</v>
      </c>
      <c r="R31" s="52"/>
      <c r="S31" s="52"/>
      <c r="T31" s="53"/>
    </row>
    <row r="32" spans="1:20" ht="15" customHeight="1">
      <c r="A32" s="1" t="s">
        <v>261</v>
      </c>
      <c r="B32" s="1">
        <v>12</v>
      </c>
      <c r="C32" s="55" t="s">
        <v>262</v>
      </c>
      <c r="D32" s="55" t="s">
        <v>263</v>
      </c>
      <c r="E32" s="55" t="s">
        <v>186</v>
      </c>
      <c r="F32" s="55" t="s">
        <v>228</v>
      </c>
      <c r="G32" s="55" t="s">
        <v>264</v>
      </c>
      <c r="H32" s="58" t="s">
        <v>22</v>
      </c>
      <c r="I32" s="55" t="s">
        <v>23</v>
      </c>
      <c r="J32" s="54">
        <v>38466</v>
      </c>
      <c r="K32" s="55"/>
      <c r="L32" s="55">
        <v>2947</v>
      </c>
      <c r="M32" s="55"/>
      <c r="N32" s="55"/>
      <c r="O32" s="55" t="s">
        <v>25</v>
      </c>
      <c r="P32" s="55" t="s">
        <v>265</v>
      </c>
      <c r="Q32" s="55" t="s">
        <v>266</v>
      </c>
      <c r="R32" s="52"/>
      <c r="S32" s="52"/>
      <c r="T32" s="53"/>
    </row>
    <row r="33" spans="1:20" ht="15" customHeight="1">
      <c r="A33" s="1" t="s">
        <v>267</v>
      </c>
      <c r="B33" s="1">
        <v>32</v>
      </c>
      <c r="C33" s="5" t="s">
        <v>268</v>
      </c>
      <c r="D33" s="5" t="s">
        <v>269</v>
      </c>
      <c r="E33" s="6" t="s">
        <v>270</v>
      </c>
      <c r="F33" s="5" t="s">
        <v>220</v>
      </c>
      <c r="G33" s="5" t="s">
        <v>271</v>
      </c>
      <c r="H33" s="8" t="s">
        <v>22</v>
      </c>
      <c r="I33" s="5" t="s">
        <v>23</v>
      </c>
      <c r="J33" s="9">
        <v>38138</v>
      </c>
      <c r="K33" s="5"/>
      <c r="L33" s="5">
        <v>948</v>
      </c>
      <c r="M33" s="5" t="s">
        <v>24</v>
      </c>
      <c r="N33" s="5"/>
      <c r="O33" s="5" t="s">
        <v>25</v>
      </c>
      <c r="P33" s="5" t="s">
        <v>243</v>
      </c>
      <c r="Q33" s="5" t="s">
        <v>272</v>
      </c>
      <c r="R33" s="52"/>
      <c r="S33" s="52"/>
      <c r="T33" s="53"/>
    </row>
    <row r="34" spans="1:20" ht="15" customHeight="1">
      <c r="A34" s="1" t="s">
        <v>273</v>
      </c>
      <c r="B34" s="1">
        <v>19</v>
      </c>
      <c r="C34" s="36" t="s">
        <v>274</v>
      </c>
      <c r="D34" s="36" t="s">
        <v>275</v>
      </c>
      <c r="E34" s="37" t="s">
        <v>276</v>
      </c>
      <c r="F34" s="36" t="s">
        <v>277</v>
      </c>
      <c r="G34" s="36" t="s">
        <v>278</v>
      </c>
      <c r="H34" s="38" t="s">
        <v>34</v>
      </c>
      <c r="I34" s="36" t="s">
        <v>66</v>
      </c>
      <c r="J34" s="39">
        <v>38412</v>
      </c>
      <c r="K34" s="36"/>
      <c r="L34" s="36">
        <v>25385</v>
      </c>
      <c r="M34" s="36" t="s">
        <v>35</v>
      </c>
      <c r="N34" s="36" t="s">
        <v>56</v>
      </c>
      <c r="O34" s="36" t="s">
        <v>25</v>
      </c>
      <c r="P34" s="36" t="s">
        <v>279</v>
      </c>
      <c r="Q34" s="36" t="s">
        <v>280</v>
      </c>
      <c r="R34" s="36"/>
      <c r="S34" s="52"/>
      <c r="T34" s="53"/>
    </row>
    <row r="35" spans="1:20" ht="15" customHeight="1">
      <c r="A35" s="1" t="s">
        <v>281</v>
      </c>
      <c r="B35" s="1">
        <v>31</v>
      </c>
      <c r="C35" s="5" t="s">
        <v>282</v>
      </c>
      <c r="D35" s="5" t="s">
        <v>283</v>
      </c>
      <c r="E35" s="6" t="s">
        <v>284</v>
      </c>
      <c r="F35" s="5" t="s">
        <v>285</v>
      </c>
      <c r="G35" s="5" t="s">
        <v>286</v>
      </c>
      <c r="H35" s="8" t="s">
        <v>287</v>
      </c>
      <c r="I35" s="5" t="s">
        <v>23</v>
      </c>
      <c r="J35" s="9">
        <v>38746</v>
      </c>
      <c r="K35" s="5"/>
      <c r="L35" s="5">
        <v>203098100209922</v>
      </c>
      <c r="M35" s="5" t="s">
        <v>35</v>
      </c>
      <c r="N35" s="5" t="s">
        <v>288</v>
      </c>
      <c r="O35" s="5" t="s">
        <v>25</v>
      </c>
      <c r="P35" s="5" t="s">
        <v>289</v>
      </c>
      <c r="Q35" s="5" t="s">
        <v>290</v>
      </c>
      <c r="R35" s="52"/>
      <c r="S35" s="52"/>
      <c r="T35" s="53"/>
    </row>
    <row r="36" spans="1:20" ht="15" customHeight="1">
      <c r="A36" s="1" t="s">
        <v>291</v>
      </c>
      <c r="C36" s="55" t="s">
        <v>292</v>
      </c>
      <c r="D36" s="55" t="s">
        <v>293</v>
      </c>
      <c r="E36" s="55" t="s">
        <v>294</v>
      </c>
      <c r="F36" s="55" t="s">
        <v>295</v>
      </c>
      <c r="G36" s="55" t="s">
        <v>296</v>
      </c>
      <c r="H36" s="58" t="s">
        <v>34</v>
      </c>
      <c r="I36" s="55" t="s">
        <v>23</v>
      </c>
      <c r="J36" s="54">
        <v>38087</v>
      </c>
      <c r="K36" s="55"/>
      <c r="L36" s="55">
        <v>47818</v>
      </c>
      <c r="M36" s="55" t="s">
        <v>35</v>
      </c>
      <c r="N36" s="55" t="s">
        <v>101</v>
      </c>
      <c r="O36" s="55" t="s">
        <v>198</v>
      </c>
      <c r="P36" s="55" t="s">
        <v>297</v>
      </c>
      <c r="Q36" s="55" t="s">
        <v>298</v>
      </c>
      <c r="R36" s="52"/>
      <c r="S36" s="52"/>
      <c r="T36" s="53"/>
    </row>
    <row r="37" spans="1:20" ht="15" customHeight="1">
      <c r="A37" s="1" t="s">
        <v>299</v>
      </c>
      <c r="B37" s="1">
        <v>13</v>
      </c>
      <c r="C37" s="40" t="s">
        <v>300</v>
      </c>
      <c r="D37" s="40" t="s">
        <v>203</v>
      </c>
      <c r="E37" s="41" t="s">
        <v>204</v>
      </c>
      <c r="F37" s="40" t="s">
        <v>64</v>
      </c>
      <c r="G37" s="40" t="s">
        <v>301</v>
      </c>
      <c r="H37" s="42" t="s">
        <v>22</v>
      </c>
      <c r="I37" s="40" t="s">
        <v>66</v>
      </c>
      <c r="J37" s="54">
        <v>38891</v>
      </c>
      <c r="K37" s="55"/>
      <c r="L37" s="40">
        <v>3288</v>
      </c>
      <c r="M37" s="55" t="s">
        <v>35</v>
      </c>
      <c r="N37" s="55"/>
      <c r="O37" s="40" t="s">
        <v>25</v>
      </c>
      <c r="P37" s="40" t="s">
        <v>302</v>
      </c>
      <c r="Q37" s="40" t="s">
        <v>303</v>
      </c>
      <c r="R37" s="52"/>
      <c r="S37" s="52"/>
      <c r="T37" s="53"/>
    </row>
    <row r="38" spans="1:20" ht="15" customHeight="1">
      <c r="A38" s="1" t="s">
        <v>304</v>
      </c>
      <c r="B38" s="1">
        <v>39</v>
      </c>
      <c r="C38" s="55" t="s">
        <v>305</v>
      </c>
      <c r="D38" s="55" t="s">
        <v>306</v>
      </c>
      <c r="E38" s="55" t="s">
        <v>307</v>
      </c>
      <c r="F38" s="55" t="s">
        <v>64</v>
      </c>
      <c r="G38" s="55" t="s">
        <v>308</v>
      </c>
      <c r="H38" s="58" t="s">
        <v>22</v>
      </c>
      <c r="I38" s="55" t="s">
        <v>23</v>
      </c>
      <c r="J38" s="54">
        <v>38133</v>
      </c>
      <c r="K38" s="55"/>
      <c r="L38" s="55">
        <v>2728</v>
      </c>
      <c r="M38" s="55" t="s">
        <v>35</v>
      </c>
      <c r="N38" s="55"/>
      <c r="O38" s="55" t="s">
        <v>309</v>
      </c>
      <c r="P38" s="55" t="s">
        <v>310</v>
      </c>
      <c r="Q38" s="55" t="s">
        <v>311</v>
      </c>
      <c r="R38" s="55"/>
      <c r="S38" s="52"/>
      <c r="T38" s="53"/>
    </row>
    <row r="39" spans="1:20" ht="15" customHeight="1">
      <c r="A39" s="1" t="s">
        <v>312</v>
      </c>
      <c r="B39" s="1">
        <v>27</v>
      </c>
      <c r="C39" s="55" t="s">
        <v>313</v>
      </c>
      <c r="D39" s="55" t="s">
        <v>314</v>
      </c>
      <c r="E39" s="55" t="s">
        <v>315</v>
      </c>
      <c r="F39" s="55" t="s">
        <v>316</v>
      </c>
      <c r="G39" s="55" t="s">
        <v>317</v>
      </c>
      <c r="H39" s="58" t="s">
        <v>22</v>
      </c>
      <c r="I39" s="55" t="s">
        <v>23</v>
      </c>
      <c r="J39" s="54">
        <v>38103</v>
      </c>
      <c r="K39" s="55"/>
      <c r="L39" s="55">
        <v>2678</v>
      </c>
      <c r="M39" s="55" t="s">
        <v>35</v>
      </c>
      <c r="N39" s="55"/>
      <c r="O39" s="55" t="s">
        <v>25</v>
      </c>
      <c r="P39" s="55" t="s">
        <v>243</v>
      </c>
      <c r="Q39" s="55" t="s">
        <v>318</v>
      </c>
      <c r="R39" s="52"/>
      <c r="S39" s="52"/>
      <c r="T39" s="53"/>
    </row>
    <row r="40" spans="1:20" ht="15" customHeight="1">
      <c r="A40" s="1" t="s">
        <v>319</v>
      </c>
      <c r="B40" s="1">
        <v>23</v>
      </c>
      <c r="C40" s="5" t="s">
        <v>320</v>
      </c>
      <c r="D40" s="5" t="s">
        <v>321</v>
      </c>
      <c r="E40" s="6" t="s">
        <v>322</v>
      </c>
      <c r="F40" s="5" t="s">
        <v>323</v>
      </c>
      <c r="G40" s="5" t="s">
        <v>324</v>
      </c>
      <c r="H40" s="8" t="s">
        <v>34</v>
      </c>
      <c r="I40" s="5" t="s">
        <v>23</v>
      </c>
      <c r="J40" s="9">
        <v>37901</v>
      </c>
      <c r="K40" s="5"/>
      <c r="L40" s="5">
        <v>85764</v>
      </c>
      <c r="M40" s="5" t="s">
        <v>35</v>
      </c>
      <c r="N40" s="5" t="s">
        <v>56</v>
      </c>
      <c r="O40" s="5" t="s">
        <v>325</v>
      </c>
      <c r="P40" s="5" t="s">
        <v>326</v>
      </c>
      <c r="Q40" s="5" t="s">
        <v>327</v>
      </c>
      <c r="R40" s="52"/>
      <c r="S40" s="52"/>
      <c r="T40" s="53"/>
    </row>
    <row r="41" spans="1:20" ht="15" customHeight="1">
      <c r="A41" s="1" t="s">
        <v>328</v>
      </c>
      <c r="C41" s="40" t="s">
        <v>329</v>
      </c>
      <c r="D41" s="40" t="s">
        <v>330</v>
      </c>
      <c r="E41" s="41" t="s">
        <v>331</v>
      </c>
      <c r="F41" s="40" t="s">
        <v>332</v>
      </c>
      <c r="G41" s="40" t="s">
        <v>333</v>
      </c>
      <c r="H41" s="42" t="s">
        <v>34</v>
      </c>
      <c r="I41" s="40" t="s">
        <v>23</v>
      </c>
      <c r="J41" s="54">
        <v>39010</v>
      </c>
      <c r="K41" s="55"/>
      <c r="L41" s="40">
        <v>22599</v>
      </c>
      <c r="M41" s="55" t="s">
        <v>35</v>
      </c>
      <c r="N41" s="55" t="s">
        <v>56</v>
      </c>
      <c r="O41" s="40" t="s">
        <v>25</v>
      </c>
      <c r="P41" s="40" t="s">
        <v>334</v>
      </c>
      <c r="Q41" s="40" t="s">
        <v>335</v>
      </c>
      <c r="R41" s="55"/>
      <c r="S41" s="52"/>
      <c r="T41" s="53"/>
    </row>
    <row r="42" spans="1:20" ht="15" customHeight="1">
      <c r="A42" s="1" t="s">
        <v>336</v>
      </c>
      <c r="B42" s="1">
        <v>14</v>
      </c>
      <c r="C42" s="7" t="s">
        <v>337</v>
      </c>
      <c r="D42" s="7" t="s">
        <v>338</v>
      </c>
      <c r="E42" s="12" t="s">
        <v>339</v>
      </c>
      <c r="F42" s="7" t="s">
        <v>64</v>
      </c>
      <c r="G42" s="7" t="s">
        <v>340</v>
      </c>
      <c r="H42" s="13" t="s">
        <v>22</v>
      </c>
      <c r="I42" s="7" t="s">
        <v>23</v>
      </c>
      <c r="J42" s="54">
        <v>38684</v>
      </c>
      <c r="K42" s="55"/>
      <c r="L42" s="7">
        <v>3058</v>
      </c>
      <c r="M42" s="56" t="s">
        <v>35</v>
      </c>
      <c r="N42" s="55"/>
      <c r="O42" s="7" t="s">
        <v>25</v>
      </c>
      <c r="P42" s="7" t="s">
        <v>68</v>
      </c>
      <c r="Q42" s="7" t="s">
        <v>341</v>
      </c>
      <c r="R42" s="52"/>
      <c r="S42" s="52"/>
      <c r="T42" s="53"/>
    </row>
    <row r="43" spans="1:20" ht="15" customHeight="1">
      <c r="A43" s="1" t="s">
        <v>342</v>
      </c>
      <c r="B43" s="1">
        <v>10</v>
      </c>
      <c r="C43" s="28" t="s">
        <v>343</v>
      </c>
      <c r="D43" s="28" t="s">
        <v>344</v>
      </c>
      <c r="E43" s="43" t="s">
        <v>345</v>
      </c>
      <c r="F43" s="28" t="s">
        <v>64</v>
      </c>
      <c r="G43" s="28" t="s">
        <v>346</v>
      </c>
      <c r="H43" s="44" t="s">
        <v>22</v>
      </c>
      <c r="I43" s="28" t="s">
        <v>66</v>
      </c>
      <c r="J43" s="45">
        <v>37999</v>
      </c>
      <c r="K43" s="28"/>
      <c r="L43" s="28">
        <v>2568</v>
      </c>
      <c r="M43" s="28" t="s">
        <v>347</v>
      </c>
      <c r="N43" s="28" t="s">
        <v>36</v>
      </c>
      <c r="O43" s="28" t="s">
        <v>309</v>
      </c>
      <c r="P43" s="28" t="s">
        <v>243</v>
      </c>
      <c r="Q43" s="28" t="s">
        <v>348</v>
      </c>
      <c r="R43" s="28"/>
      <c r="S43" s="52"/>
      <c r="T43" s="53"/>
    </row>
    <row r="44" spans="1:20" ht="15" customHeight="1">
      <c r="A44" s="1" t="s">
        <v>349</v>
      </c>
      <c r="B44" s="1">
        <v>36</v>
      </c>
      <c r="C44" s="7" t="s">
        <v>350</v>
      </c>
      <c r="D44" s="7" t="s">
        <v>351</v>
      </c>
      <c r="E44" s="12" t="s">
        <v>352</v>
      </c>
      <c r="F44" s="7" t="s">
        <v>353</v>
      </c>
      <c r="G44" s="7" t="s">
        <v>354</v>
      </c>
      <c r="H44" s="13" t="s">
        <v>22</v>
      </c>
      <c r="I44" s="7" t="s">
        <v>23</v>
      </c>
      <c r="J44" s="54">
        <v>38213</v>
      </c>
      <c r="K44" s="55"/>
      <c r="L44" s="7">
        <v>2787</v>
      </c>
      <c r="M44" s="55" t="s">
        <v>35</v>
      </c>
      <c r="N44" s="55" t="s">
        <v>36</v>
      </c>
      <c r="O44" s="7" t="s">
        <v>25</v>
      </c>
      <c r="P44" s="7" t="s">
        <v>355</v>
      </c>
      <c r="Q44" s="7" t="s">
        <v>356</v>
      </c>
      <c r="R44" s="55"/>
      <c r="S44" s="52"/>
      <c r="T44" s="53"/>
    </row>
    <row r="45" spans="1:20" ht="15" customHeight="1">
      <c r="A45" s="1" t="s">
        <v>357</v>
      </c>
      <c r="B45" s="1">
        <v>20</v>
      </c>
      <c r="C45" s="46" t="s">
        <v>358</v>
      </c>
      <c r="D45" s="46" t="s">
        <v>359</v>
      </c>
      <c r="E45" s="47" t="s">
        <v>360</v>
      </c>
      <c r="F45" s="48" t="s">
        <v>361</v>
      </c>
      <c r="G45" s="46" t="s">
        <v>362</v>
      </c>
      <c r="H45" s="49" t="s">
        <v>34</v>
      </c>
      <c r="I45" s="46" t="s">
        <v>23</v>
      </c>
      <c r="J45" s="50">
        <v>38014</v>
      </c>
      <c r="K45" s="50"/>
      <c r="L45" s="46">
        <v>93213</v>
      </c>
      <c r="M45" s="51"/>
      <c r="N45" s="46"/>
      <c r="O45" s="46" t="s">
        <v>363</v>
      </c>
      <c r="P45" s="46" t="s">
        <v>364</v>
      </c>
      <c r="Q45" s="46" t="s">
        <v>365</v>
      </c>
      <c r="R45" s="46"/>
      <c r="S45" s="52"/>
      <c r="T45" s="53"/>
    </row>
    <row r="46" spans="1:20" ht="15" customHeight="1">
      <c r="A46" s="1" t="s">
        <v>366</v>
      </c>
      <c r="B46" s="1">
        <v>33</v>
      </c>
      <c r="C46" s="55" t="s">
        <v>367</v>
      </c>
      <c r="D46" s="55" t="s">
        <v>368</v>
      </c>
      <c r="E46" s="55" t="s">
        <v>369</v>
      </c>
      <c r="F46" s="55" t="s">
        <v>370</v>
      </c>
      <c r="G46" s="55" t="s">
        <v>371</v>
      </c>
      <c r="H46" s="58" t="s">
        <v>372</v>
      </c>
      <c r="I46" s="55" t="s">
        <v>23</v>
      </c>
      <c r="J46" s="54">
        <v>38684</v>
      </c>
      <c r="K46" s="55"/>
      <c r="L46" s="55">
        <v>3061</v>
      </c>
      <c r="M46" s="55" t="s">
        <v>35</v>
      </c>
      <c r="N46" s="55"/>
      <c r="O46" s="55" t="s">
        <v>373</v>
      </c>
      <c r="P46" s="55" t="s">
        <v>68</v>
      </c>
      <c r="Q46" s="55" t="s">
        <v>374</v>
      </c>
      <c r="R46" s="52"/>
      <c r="S46" s="52"/>
      <c r="T46" s="53"/>
    </row>
    <row r="47" spans="1:20" ht="15" customHeight="1">
      <c r="A47" s="1" t="s">
        <v>375</v>
      </c>
      <c r="B47" s="1">
        <v>6</v>
      </c>
      <c r="C47" s="5" t="s">
        <v>376</v>
      </c>
      <c r="D47" s="5" t="s">
        <v>377</v>
      </c>
      <c r="E47" s="6" t="s">
        <v>378</v>
      </c>
      <c r="F47" s="5" t="s">
        <v>379</v>
      </c>
      <c r="G47" s="7" t="s">
        <v>380</v>
      </c>
      <c r="H47" s="8" t="s">
        <v>22</v>
      </c>
      <c r="I47" s="7" t="s">
        <v>23</v>
      </c>
      <c r="J47" s="9">
        <v>37999</v>
      </c>
      <c r="K47" s="5"/>
      <c r="L47" s="5">
        <v>2561</v>
      </c>
      <c r="M47" s="5" t="s">
        <v>35</v>
      </c>
      <c r="N47" s="5" t="s">
        <v>381</v>
      </c>
      <c r="O47" s="5" t="s">
        <v>382</v>
      </c>
      <c r="P47" s="5" t="s">
        <v>383</v>
      </c>
      <c r="Q47" s="5" t="s">
        <v>341</v>
      </c>
      <c r="R47" s="52"/>
      <c r="S47" s="52"/>
      <c r="T47" s="53"/>
    </row>
    <row r="48" spans="1:20" ht="15" customHeight="1">
      <c r="A48" s="1" t="s">
        <v>384</v>
      </c>
      <c r="B48" s="1">
        <v>9</v>
      </c>
      <c r="C48" s="7" t="s">
        <v>385</v>
      </c>
      <c r="D48" s="7" t="s">
        <v>386</v>
      </c>
      <c r="E48" s="12" t="s">
        <v>387</v>
      </c>
      <c r="F48" s="7" t="s">
        <v>388</v>
      </c>
      <c r="G48" s="7" t="s">
        <v>389</v>
      </c>
      <c r="H48" s="13" t="s">
        <v>34</v>
      </c>
      <c r="I48" s="7" t="s">
        <v>23</v>
      </c>
      <c r="J48" s="54">
        <v>38228</v>
      </c>
      <c r="K48" s="55"/>
      <c r="L48" s="7">
        <v>13743</v>
      </c>
      <c r="M48" s="14" t="s">
        <v>35</v>
      </c>
      <c r="N48" s="7" t="s">
        <v>56</v>
      </c>
      <c r="O48" s="7" t="s">
        <v>198</v>
      </c>
      <c r="P48" s="7" t="s">
        <v>199</v>
      </c>
      <c r="Q48" s="7" t="s">
        <v>132</v>
      </c>
      <c r="R48" s="52"/>
      <c r="S48" s="52"/>
      <c r="T48" s="53"/>
    </row>
    <row r="49" spans="1:20" ht="15" customHeight="1">
      <c r="A49" s="1" t="s">
        <v>390</v>
      </c>
      <c r="C49" s="55" t="s">
        <v>391</v>
      </c>
      <c r="D49" s="55" t="s">
        <v>392</v>
      </c>
      <c r="E49" s="55" t="s">
        <v>393</v>
      </c>
      <c r="F49" s="55" t="s">
        <v>394</v>
      </c>
      <c r="G49" s="55" t="s">
        <v>395</v>
      </c>
      <c r="H49" s="58" t="s">
        <v>34</v>
      </c>
      <c r="I49" s="55" t="s">
        <v>23</v>
      </c>
      <c r="J49" s="54">
        <v>38400</v>
      </c>
      <c r="K49" s="55"/>
      <c r="L49" s="55">
        <v>59842</v>
      </c>
      <c r="M49" s="55" t="s">
        <v>35</v>
      </c>
      <c r="N49" s="55" t="s">
        <v>56</v>
      </c>
      <c r="O49" s="55" t="s">
        <v>85</v>
      </c>
      <c r="P49" s="55" t="s">
        <v>396</v>
      </c>
      <c r="Q49" s="55" t="s">
        <v>397</v>
      </c>
      <c r="R49" s="55"/>
      <c r="S49" s="52"/>
      <c r="T49" s="53"/>
    </row>
    <row r="50" spans="1:20" ht="15" customHeight="1">
      <c r="A50" s="1" t="s">
        <v>398</v>
      </c>
      <c r="B50" s="1">
        <v>40</v>
      </c>
      <c r="C50" s="55" t="s">
        <v>399</v>
      </c>
      <c r="D50" s="55" t="s">
        <v>400</v>
      </c>
      <c r="E50" s="55" t="s">
        <v>401</v>
      </c>
      <c r="F50" s="55" t="s">
        <v>295</v>
      </c>
      <c r="G50" s="55" t="s">
        <v>402</v>
      </c>
      <c r="H50" s="58" t="s">
        <v>34</v>
      </c>
      <c r="I50" s="55" t="s">
        <v>23</v>
      </c>
      <c r="J50" s="54">
        <v>38820</v>
      </c>
      <c r="K50" s="55"/>
      <c r="L50" s="55">
        <v>17837</v>
      </c>
      <c r="M50" s="55" t="s">
        <v>35</v>
      </c>
      <c r="N50" s="55" t="s">
        <v>56</v>
      </c>
      <c r="O50" s="55" t="s">
        <v>403</v>
      </c>
      <c r="P50" s="55" t="s">
        <v>404</v>
      </c>
      <c r="Q50" s="55" t="s">
        <v>405</v>
      </c>
      <c r="R50" s="52"/>
      <c r="S50" s="52"/>
      <c r="T50" s="53"/>
    </row>
    <row r="51" spans="1:20" ht="15" customHeight="1">
      <c r="A51" s="1" t="s">
        <v>406</v>
      </c>
      <c r="B51" s="1">
        <v>21</v>
      </c>
      <c r="C51" s="55" t="s">
        <v>407</v>
      </c>
      <c r="D51" s="55" t="s">
        <v>408</v>
      </c>
      <c r="E51" s="55" t="s">
        <v>409</v>
      </c>
      <c r="F51" s="55" t="s">
        <v>410</v>
      </c>
      <c r="G51" s="55" t="s">
        <v>411</v>
      </c>
      <c r="H51" s="58" t="s">
        <v>34</v>
      </c>
      <c r="I51" s="55" t="s">
        <v>23</v>
      </c>
      <c r="J51" s="54">
        <v>38916</v>
      </c>
      <c r="K51" s="55"/>
      <c r="L51" s="55">
        <v>17867</v>
      </c>
      <c r="M51" s="55" t="s">
        <v>35</v>
      </c>
      <c r="N51" s="55" t="s">
        <v>56</v>
      </c>
      <c r="O51" s="55" t="s">
        <v>189</v>
      </c>
      <c r="P51" s="55" t="s">
        <v>412</v>
      </c>
      <c r="Q51" s="55" t="s">
        <v>252</v>
      </c>
      <c r="R51" s="52"/>
      <c r="S51" s="52"/>
      <c r="T51" s="53"/>
    </row>
    <row r="52" spans="1:20" ht="15" customHeight="1">
      <c r="A52" s="1" t="s">
        <v>413</v>
      </c>
      <c r="C52" s="7" t="s">
        <v>414</v>
      </c>
      <c r="D52" s="7" t="s">
        <v>415</v>
      </c>
      <c r="E52" s="12" t="s">
        <v>416</v>
      </c>
      <c r="F52" s="7" t="s">
        <v>417</v>
      </c>
      <c r="G52" s="7" t="s">
        <v>418</v>
      </c>
      <c r="H52" s="13" t="s">
        <v>419</v>
      </c>
      <c r="I52" s="7" t="s">
        <v>66</v>
      </c>
      <c r="J52" s="54">
        <v>38737</v>
      </c>
      <c r="K52" s="55"/>
      <c r="L52" s="7">
        <v>4067</v>
      </c>
      <c r="M52" s="55" t="s">
        <v>35</v>
      </c>
      <c r="N52" s="55" t="s">
        <v>420</v>
      </c>
      <c r="O52" s="7" t="s">
        <v>421</v>
      </c>
      <c r="P52" s="7" t="s">
        <v>422</v>
      </c>
      <c r="Q52" s="7" t="s">
        <v>423</v>
      </c>
      <c r="R52" s="52"/>
      <c r="S52" s="52"/>
      <c r="T52" s="53"/>
    </row>
    <row r="53" spans="1:20" ht="15" customHeight="1">
      <c r="A53" s="1" t="s">
        <v>424</v>
      </c>
      <c r="B53" s="1">
        <v>42</v>
      </c>
      <c r="C53" s="7" t="s">
        <v>425</v>
      </c>
      <c r="D53" s="7" t="s">
        <v>426</v>
      </c>
      <c r="E53" s="12" t="s">
        <v>427</v>
      </c>
      <c r="F53" s="7" t="s">
        <v>428</v>
      </c>
      <c r="G53" s="7" t="s">
        <v>429</v>
      </c>
      <c r="H53" s="13" t="s">
        <v>34</v>
      </c>
      <c r="I53" s="7" t="s">
        <v>66</v>
      </c>
      <c r="J53" s="54">
        <v>38504</v>
      </c>
      <c r="K53" s="55"/>
      <c r="L53" s="7">
        <v>45891</v>
      </c>
      <c r="M53" s="55" t="s">
        <v>35</v>
      </c>
      <c r="N53" s="7" t="s">
        <v>101</v>
      </c>
      <c r="O53" s="7" t="s">
        <v>430</v>
      </c>
      <c r="P53" s="7" t="s">
        <v>431</v>
      </c>
      <c r="Q53" s="7" t="s">
        <v>432</v>
      </c>
      <c r="R53" s="52"/>
      <c r="S53" s="52"/>
      <c r="T53" s="53"/>
    </row>
    <row r="54" spans="1:20" ht="15" customHeight="1">
      <c r="A54" s="1" t="s">
        <v>433</v>
      </c>
      <c r="B54" s="1">
        <v>11</v>
      </c>
      <c r="C54" s="5" t="s">
        <v>434</v>
      </c>
      <c r="D54" s="5" t="s">
        <v>435</v>
      </c>
      <c r="E54" s="6" t="s">
        <v>436</v>
      </c>
      <c r="F54" s="5" t="s">
        <v>437</v>
      </c>
      <c r="G54" s="5" t="s">
        <v>438</v>
      </c>
      <c r="H54" s="8" t="s">
        <v>34</v>
      </c>
      <c r="I54" s="5" t="s">
        <v>23</v>
      </c>
      <c r="J54" s="9">
        <v>38176</v>
      </c>
      <c r="K54" s="5"/>
      <c r="L54" s="5">
        <v>48501</v>
      </c>
      <c r="M54" s="11" t="s">
        <v>206</v>
      </c>
      <c r="N54" s="5" t="s">
        <v>56</v>
      </c>
      <c r="O54" s="5" t="s">
        <v>439</v>
      </c>
      <c r="P54" s="5" t="s">
        <v>440</v>
      </c>
      <c r="Q54" s="5" t="s">
        <v>441</v>
      </c>
      <c r="R54" s="52"/>
      <c r="S54" s="52"/>
      <c r="T54" s="53"/>
    </row>
    <row r="55" spans="1:20" ht="15" customHeight="1">
      <c r="A55" s="1" t="s">
        <v>442</v>
      </c>
      <c r="B55" s="1">
        <v>30</v>
      </c>
      <c r="C55" s="55" t="s">
        <v>443</v>
      </c>
      <c r="D55" s="55" t="s">
        <v>444</v>
      </c>
      <c r="E55" s="55" t="s">
        <v>445</v>
      </c>
      <c r="F55" s="55" t="s">
        <v>295</v>
      </c>
      <c r="G55" s="55" t="s">
        <v>446</v>
      </c>
      <c r="H55" s="58" t="s">
        <v>34</v>
      </c>
      <c r="I55" s="55" t="s">
        <v>23</v>
      </c>
      <c r="J55" s="54">
        <v>38784</v>
      </c>
      <c r="K55" s="55"/>
      <c r="L55" s="55">
        <v>50018</v>
      </c>
      <c r="M55" s="55" t="s">
        <v>35</v>
      </c>
      <c r="N55" s="55" t="s">
        <v>36</v>
      </c>
      <c r="O55" s="55" t="s">
        <v>447</v>
      </c>
      <c r="P55" s="15" t="s">
        <v>448</v>
      </c>
      <c r="Q55" s="55" t="s">
        <v>449</v>
      </c>
      <c r="R55" s="52"/>
      <c r="S55" s="52"/>
      <c r="T55" s="53"/>
    </row>
    <row r="56" spans="1:20" ht="15" customHeight="1">
      <c r="A56" s="1" t="s">
        <v>450</v>
      </c>
      <c r="C56" s="5" t="s">
        <v>451</v>
      </c>
      <c r="D56" s="5" t="s">
        <v>452</v>
      </c>
      <c r="E56" s="6" t="s">
        <v>453</v>
      </c>
      <c r="F56" s="5" t="s">
        <v>64</v>
      </c>
      <c r="G56" s="5" t="s">
        <v>454</v>
      </c>
      <c r="H56" s="8" t="s">
        <v>22</v>
      </c>
      <c r="I56" s="5" t="s">
        <v>66</v>
      </c>
      <c r="J56" s="9">
        <v>38133</v>
      </c>
      <c r="K56" s="5"/>
      <c r="L56" s="5">
        <v>2733</v>
      </c>
      <c r="M56" s="11" t="s">
        <v>206</v>
      </c>
      <c r="N56" s="5" t="s">
        <v>56</v>
      </c>
      <c r="O56" s="5" t="s">
        <v>455</v>
      </c>
      <c r="P56" s="5" t="s">
        <v>310</v>
      </c>
      <c r="Q56" s="5" t="s">
        <v>311</v>
      </c>
      <c r="R56" s="5"/>
      <c r="S56" s="52"/>
      <c r="T56" s="53"/>
    </row>
  </sheetData>
  <mergeCells count="1">
    <mergeCell ref="C1:J1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xSplit="2" ySplit="13" topLeftCell="E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27" sqref="F27"/>
    </sheetView>
  </sheetViews>
  <sheetFormatPr defaultColWidth="9.421875" defaultRowHeight="15" customHeight="1"/>
  <cols>
    <col min="1" max="1" width="8.28125" style="1" bestFit="1" customWidth="1"/>
    <col min="2" max="2" width="23.7109375" style="1" customWidth="1"/>
    <col min="3" max="3" width="30.00390625" style="1" customWidth="1"/>
    <col min="4" max="5" width="9.421875" style="1" customWidth="1"/>
    <col min="6" max="6" width="12.00390625" style="1" customWidth="1"/>
    <col min="7" max="7" width="8.00390625" style="1" customWidth="1"/>
    <col min="8" max="8" width="8.421875" style="1" customWidth="1"/>
    <col min="9" max="16384" width="9.421875" style="1" customWidth="1"/>
  </cols>
  <sheetData>
    <row r="1" spans="1:8" ht="15" customHeight="1">
      <c r="A1" s="82" t="s">
        <v>457</v>
      </c>
      <c r="B1" s="82" t="s">
        <v>458</v>
      </c>
      <c r="C1" s="82" t="s">
        <v>459</v>
      </c>
      <c r="D1" s="82" t="s">
        <v>470</v>
      </c>
      <c r="E1" s="82" t="s">
        <v>460</v>
      </c>
      <c r="F1" s="82" t="s">
        <v>461</v>
      </c>
      <c r="G1" s="82" t="s">
        <v>462</v>
      </c>
      <c r="H1" s="82" t="s">
        <v>463</v>
      </c>
    </row>
    <row r="2" spans="1:8" ht="15" customHeight="1" hidden="1">
      <c r="A2" s="83">
        <f>'Základní seznam'!B6</f>
        <v>0</v>
      </c>
      <c r="B2" s="83" t="str">
        <f>'Základní seznam'!C6</f>
        <v>Kupka Radomír</v>
      </c>
      <c r="C2" s="83" t="str">
        <f>'Základní seznam'!G6</f>
        <v>Cox Vikar</v>
      </c>
      <c r="D2" s="83"/>
      <c r="E2" s="83"/>
      <c r="F2" s="83"/>
      <c r="G2" s="83"/>
      <c r="H2" s="83">
        <f aca="true" t="shared" si="0" ref="H2:H55">SUM(E2:G2)</f>
        <v>0</v>
      </c>
    </row>
    <row r="3" spans="1:8" ht="15" customHeight="1" hidden="1">
      <c r="A3" s="83">
        <f>'Základní seznam'!B8</f>
        <v>0</v>
      </c>
      <c r="B3" s="83" t="str">
        <f>'Základní seznam'!C8</f>
        <v>Šišková Petra</v>
      </c>
      <c r="C3" s="83" t="str">
        <f>'Základní seznam'!G8</f>
        <v>Lesco Naspo</v>
      </c>
      <c r="D3" s="83"/>
      <c r="E3" s="83"/>
      <c r="F3" s="83"/>
      <c r="G3" s="83"/>
      <c r="H3" s="83">
        <f t="shared" si="0"/>
        <v>0</v>
      </c>
    </row>
    <row r="4" spans="1:8" ht="15" customHeight="1" hidden="1">
      <c r="A4" s="83">
        <f>'Základní seznam'!B19</f>
        <v>0</v>
      </c>
      <c r="B4" s="83" t="str">
        <f>'Základní seznam'!C19</f>
        <v>Kalousková Petra</v>
      </c>
      <c r="C4" s="83" t="str">
        <f>'Základní seznam'!G19</f>
        <v>Imo Anrebri</v>
      </c>
      <c r="D4" s="83"/>
      <c r="E4" s="83"/>
      <c r="F4" s="83"/>
      <c r="G4" s="83"/>
      <c r="H4" s="83">
        <f t="shared" si="0"/>
        <v>0</v>
      </c>
    </row>
    <row r="5" spans="1:8" ht="15" customHeight="1" hidden="1">
      <c r="A5" s="83">
        <f>'Základní seznam'!B28</f>
        <v>0</v>
      </c>
      <c r="B5" s="83" t="str">
        <f>'Základní seznam'!C28</f>
        <v>Pejša Josef</v>
      </c>
      <c r="C5" s="83" t="str">
        <f>'Základní seznam'!G28</f>
        <v>Bongo Vikar</v>
      </c>
      <c r="D5" s="83"/>
      <c r="E5" s="83"/>
      <c r="F5" s="83"/>
      <c r="G5" s="83"/>
      <c r="H5" s="83">
        <f t="shared" si="0"/>
        <v>0</v>
      </c>
    </row>
    <row r="6" spans="1:8" ht="15" customHeight="1" hidden="1">
      <c r="A6" s="83">
        <f>'Základní seznam'!B29</f>
        <v>0</v>
      </c>
      <c r="B6" s="83" t="str">
        <f>'Základní seznam'!C29</f>
        <v>Lacina Jan ing.</v>
      </c>
      <c r="C6" s="83" t="str">
        <f>'Základní seznam'!G29</f>
        <v>Ivy Laroja</v>
      </c>
      <c r="D6" s="83"/>
      <c r="E6" s="83"/>
      <c r="F6" s="83"/>
      <c r="G6" s="83"/>
      <c r="H6" s="83">
        <f t="shared" si="0"/>
        <v>0</v>
      </c>
    </row>
    <row r="7" spans="1:8" ht="15" customHeight="1" hidden="1">
      <c r="A7" s="83">
        <f>'Základní seznam'!B30</f>
        <v>0</v>
      </c>
      <c r="B7" s="83" t="str">
        <f>'Základní seznam'!C30</f>
        <v>Šilhavý Luděk</v>
      </c>
      <c r="C7" s="83" t="str">
        <f>'Základní seznam'!G30</f>
        <v>Basko ze Svobodného dvora</v>
      </c>
      <c r="D7" s="83"/>
      <c r="E7" s="83"/>
      <c r="F7" s="83"/>
      <c r="G7" s="83"/>
      <c r="H7" s="83">
        <f t="shared" si="0"/>
        <v>0</v>
      </c>
    </row>
    <row r="8" spans="1:8" ht="15" customHeight="1" hidden="1">
      <c r="A8" s="83">
        <f>'Základní seznam'!B31</f>
        <v>0</v>
      </c>
      <c r="B8" s="83" t="str">
        <f>'Základní seznam'!C31</f>
        <v>Heinzke Patrik, Bc.</v>
      </c>
      <c r="C8" s="83" t="str">
        <f>'Základní seznam'!G31</f>
        <v>Barnabasch Black Chabet</v>
      </c>
      <c r="D8" s="83"/>
      <c r="E8" s="83"/>
      <c r="F8" s="83"/>
      <c r="G8" s="83"/>
      <c r="H8" s="83">
        <f t="shared" si="0"/>
        <v>0</v>
      </c>
    </row>
    <row r="9" spans="1:8" ht="15" customHeight="1" hidden="1">
      <c r="A9" s="83">
        <f>'Základní seznam'!B36</f>
        <v>0</v>
      </c>
      <c r="B9" s="83" t="str">
        <f>'Základní seznam'!C36</f>
        <v>Liška Radovan</v>
      </c>
      <c r="C9" s="83" t="str">
        <f>'Základní seznam'!G36</f>
        <v>Aron Britkin dvor</v>
      </c>
      <c r="D9" s="83"/>
      <c r="E9" s="83"/>
      <c r="F9" s="83"/>
      <c r="G9" s="83"/>
      <c r="H9" s="83">
        <f t="shared" si="0"/>
        <v>0</v>
      </c>
    </row>
    <row r="10" spans="1:8" ht="15" customHeight="1" hidden="1">
      <c r="A10" s="83">
        <f>'Základní seznam'!B41</f>
        <v>0</v>
      </c>
      <c r="B10" s="83" t="str">
        <f>'Základní seznam'!C41</f>
        <v>Skřenek Martin</v>
      </c>
      <c r="C10" s="83" t="str">
        <f>'Základní seznam'!G41</f>
        <v>Jerry z Daskonu</v>
      </c>
      <c r="D10" s="83"/>
      <c r="E10" s="83"/>
      <c r="F10" s="83"/>
      <c r="G10" s="83"/>
      <c r="H10" s="83">
        <f t="shared" si="0"/>
        <v>0</v>
      </c>
    </row>
    <row r="11" spans="1:8" ht="15" customHeight="1" hidden="1">
      <c r="A11" s="83">
        <f>'Základní seznam'!B49</f>
        <v>0</v>
      </c>
      <c r="B11" s="83" t="str">
        <f>'Základní seznam'!C49</f>
        <v>Hruška Antonín</v>
      </c>
      <c r="C11" s="83" t="str">
        <f>'Základní seznam'!G49</f>
        <v>Apolo z Duhového lesa</v>
      </c>
      <c r="D11" s="83"/>
      <c r="E11" s="83"/>
      <c r="F11" s="83"/>
      <c r="G11" s="83"/>
      <c r="H11" s="83">
        <f t="shared" si="0"/>
        <v>0</v>
      </c>
    </row>
    <row r="12" spans="1:8" ht="15" customHeight="1" hidden="1">
      <c r="A12" s="83">
        <f>'Základní seznam'!B52</f>
        <v>0</v>
      </c>
      <c r="B12" s="83" t="str">
        <f>'Základní seznam'!C52</f>
        <v>Macounová Gabriela</v>
      </c>
      <c r="C12" s="83" t="str">
        <f>'Základní seznam'!G52</f>
        <v>Isména Halit Paša</v>
      </c>
      <c r="D12" s="83"/>
      <c r="E12" s="83"/>
      <c r="F12" s="83"/>
      <c r="G12" s="83"/>
      <c r="H12" s="83">
        <f t="shared" si="0"/>
        <v>0</v>
      </c>
    </row>
    <row r="13" spans="1:8" ht="15" customHeight="1" hidden="1">
      <c r="A13" s="83">
        <f>'Základní seznam'!B56</f>
        <v>0</v>
      </c>
      <c r="B13" s="83" t="str">
        <f>'Základní seznam'!C56</f>
        <v>Kopecká Darja</v>
      </c>
      <c r="C13" s="83" t="str">
        <f>'Základní seznam'!G56</f>
        <v>Merrily de Alphaville Bohemia</v>
      </c>
      <c r="D13" s="83"/>
      <c r="E13" s="83"/>
      <c r="F13" s="83"/>
      <c r="G13" s="83"/>
      <c r="H13" s="83">
        <f t="shared" si="0"/>
        <v>0</v>
      </c>
    </row>
    <row r="14" spans="1:8" ht="15" customHeight="1">
      <c r="A14" s="83">
        <f>'Základní seznam'!B23</f>
        <v>1</v>
      </c>
      <c r="B14" s="83" t="str">
        <f>'Základní seznam'!C23</f>
        <v>Slivoň Jan</v>
      </c>
      <c r="C14" s="83" t="str">
        <f>'Základní seznam'!G23</f>
        <v>Baghíra Krokodýlí farma</v>
      </c>
      <c r="D14" s="84" t="s">
        <v>34</v>
      </c>
      <c r="E14" s="83"/>
      <c r="F14" s="83">
        <v>83</v>
      </c>
      <c r="G14" s="84" t="s">
        <v>467</v>
      </c>
      <c r="H14" s="83">
        <f t="shared" si="0"/>
        <v>83</v>
      </c>
    </row>
    <row r="15" spans="1:8" ht="15" customHeight="1">
      <c r="A15" s="83">
        <f>'Základní seznam'!B24</f>
        <v>2</v>
      </c>
      <c r="B15" s="83" t="str">
        <f>'Základní seznam'!C24</f>
        <v>Rohla Stanislav</v>
      </c>
      <c r="C15" s="83" t="str">
        <f>'Základní seznam'!G24</f>
        <v>Mania de Alphaville Bohemia</v>
      </c>
      <c r="D15" s="84" t="s">
        <v>22</v>
      </c>
      <c r="E15" s="83">
        <v>91</v>
      </c>
      <c r="F15" s="83">
        <v>90</v>
      </c>
      <c r="G15" s="83">
        <v>94</v>
      </c>
      <c r="H15" s="83">
        <f t="shared" si="0"/>
        <v>275</v>
      </c>
    </row>
    <row r="16" spans="1:8" ht="15" customHeight="1">
      <c r="A16" s="83">
        <f>'Základní seznam'!B13</f>
        <v>3</v>
      </c>
      <c r="B16" s="83" t="str">
        <f>'Základní seznam'!C13</f>
        <v>Mlčák Jaroslav</v>
      </c>
      <c r="C16" s="83" t="str">
        <f>'Základní seznam'!G13</f>
        <v>Udet de Alphaville Bohemia</v>
      </c>
      <c r="D16" s="84" t="s">
        <v>22</v>
      </c>
      <c r="E16" s="83">
        <v>88</v>
      </c>
      <c r="F16" s="83">
        <v>85</v>
      </c>
      <c r="G16" s="83">
        <v>84</v>
      </c>
      <c r="H16" s="83">
        <f t="shared" si="0"/>
        <v>257</v>
      </c>
    </row>
    <row r="17" spans="1:8" ht="15" customHeight="1">
      <c r="A17" s="83">
        <f>'Základní seznam'!B20</f>
        <v>4</v>
      </c>
      <c r="B17" s="83" t="str">
        <f>'Základní seznam'!C20</f>
        <v>Pallot Jarmila Maria</v>
      </c>
      <c r="C17" s="83" t="str">
        <f>'Základní seznam'!G20</f>
        <v>Atrei D´Amour Bedea</v>
      </c>
      <c r="D17" s="84" t="s">
        <v>22</v>
      </c>
      <c r="E17" s="83">
        <v>92</v>
      </c>
      <c r="F17" s="83">
        <v>83</v>
      </c>
      <c r="G17" s="83">
        <v>92</v>
      </c>
      <c r="H17" s="83">
        <f t="shared" si="0"/>
        <v>267</v>
      </c>
    </row>
    <row r="18" spans="1:8" ht="15" customHeight="1">
      <c r="A18" s="83">
        <f>'Základní seznam'!B5</f>
        <v>5</v>
      </c>
      <c r="B18" s="83" t="str">
        <f>'Základní seznam'!C5</f>
        <v>Pejša Martin</v>
      </c>
      <c r="C18" s="83" t="str">
        <f>'Základní seznam'!G5</f>
        <v>Quel od Policie</v>
      </c>
      <c r="D18" s="84" t="s">
        <v>34</v>
      </c>
      <c r="E18" s="83">
        <v>99</v>
      </c>
      <c r="F18" s="83">
        <v>96</v>
      </c>
      <c r="G18" s="83">
        <v>94</v>
      </c>
      <c r="H18" s="83">
        <f t="shared" si="0"/>
        <v>289</v>
      </c>
    </row>
    <row r="19" spans="1:8" ht="15" customHeight="1">
      <c r="A19" s="83">
        <f>'Základní seznam'!B47</f>
        <v>6</v>
      </c>
      <c r="B19" s="83" t="str">
        <f>'Základní seznam'!C47</f>
        <v>Beníšek Stanislav Bc.</v>
      </c>
      <c r="C19" s="83" t="str">
        <f>'Základní seznam'!G47</f>
        <v>Kenzo de Alphaville Bohemia</v>
      </c>
      <c r="D19" s="84" t="s">
        <v>22</v>
      </c>
      <c r="E19" s="83">
        <v>80</v>
      </c>
      <c r="F19" s="83">
        <v>85</v>
      </c>
      <c r="G19" s="83">
        <v>88</v>
      </c>
      <c r="H19" s="83">
        <f t="shared" si="0"/>
        <v>253</v>
      </c>
    </row>
    <row r="20" spans="1:8" ht="15" customHeight="1">
      <c r="A20" s="83">
        <f>'Základní seznam'!B17</f>
        <v>7</v>
      </c>
      <c r="B20" s="83" t="str">
        <f>'Základní seznam'!C17</f>
        <v>Lebruška Miloslav</v>
      </c>
      <c r="C20" s="83" t="str">
        <f>'Základní seznam'!G17</f>
        <v>Brit Vědusk</v>
      </c>
      <c r="D20" s="84" t="s">
        <v>22</v>
      </c>
      <c r="E20" s="83">
        <v>89</v>
      </c>
      <c r="F20" s="83">
        <v>90</v>
      </c>
      <c r="G20" s="83">
        <v>83</v>
      </c>
      <c r="H20" s="83">
        <f t="shared" si="0"/>
        <v>262</v>
      </c>
    </row>
    <row r="21" spans="1:8" ht="15" customHeight="1">
      <c r="A21" s="83">
        <f>'Základní seznam'!B11</f>
        <v>8</v>
      </c>
      <c r="B21" s="83" t="str">
        <f>'Základní seznam'!C11</f>
        <v>Šustrová Hana</v>
      </c>
      <c r="C21" s="83" t="str">
        <f>'Základní seznam'!G11</f>
        <v>Chilli z Nového Draka</v>
      </c>
      <c r="D21" s="84" t="s">
        <v>34</v>
      </c>
      <c r="E21" s="83">
        <v>86</v>
      </c>
      <c r="F21" s="83">
        <v>90</v>
      </c>
      <c r="G21" s="83">
        <v>87</v>
      </c>
      <c r="H21" s="83">
        <f t="shared" si="0"/>
        <v>263</v>
      </c>
    </row>
    <row r="22" spans="1:8" ht="15" customHeight="1">
      <c r="A22" s="83">
        <f>'Základní seznam'!B48</f>
        <v>9</v>
      </c>
      <c r="B22" s="83" t="str">
        <f>'Základní seznam'!C48</f>
        <v>Pekárek Jindřich </v>
      </c>
      <c r="C22" s="83" t="str">
        <f>'Základní seznam'!G48</f>
        <v>Larry ze Stříbrného kamene</v>
      </c>
      <c r="D22" s="84" t="s">
        <v>34</v>
      </c>
      <c r="E22" s="83">
        <v>93</v>
      </c>
      <c r="F22" s="83">
        <v>74</v>
      </c>
      <c r="G22" s="83">
        <v>92</v>
      </c>
      <c r="H22" s="83">
        <f t="shared" si="0"/>
        <v>259</v>
      </c>
    </row>
    <row r="23" spans="1:8" ht="15" customHeight="1">
      <c r="A23" s="83">
        <f>'Základní seznam'!B43</f>
        <v>10</v>
      </c>
      <c r="B23" s="83" t="str">
        <f>'Základní seznam'!C43</f>
        <v>Ramaekersová Jiřina ing.</v>
      </c>
      <c r="C23" s="83" t="str">
        <f>'Základní seznam'!G43</f>
        <v>Katana de Alphaville Boh.</v>
      </c>
      <c r="D23" s="84" t="s">
        <v>22</v>
      </c>
      <c r="E23" s="83"/>
      <c r="F23" s="83"/>
      <c r="G23" s="84" t="s">
        <v>477</v>
      </c>
      <c r="H23" s="83">
        <f t="shared" si="0"/>
        <v>0</v>
      </c>
    </row>
    <row r="24" spans="1:8" ht="15" customHeight="1">
      <c r="A24" s="83">
        <f>'Základní seznam'!B54</f>
        <v>11</v>
      </c>
      <c r="B24" s="83" t="str">
        <f>'Základní seznam'!C54</f>
        <v>Křeček Vlastimil</v>
      </c>
      <c r="C24" s="83" t="str">
        <f>'Základní seznam'!G54</f>
        <v>Charlie Eqidius</v>
      </c>
      <c r="D24" s="84" t="s">
        <v>34</v>
      </c>
      <c r="E24" s="83">
        <v>83</v>
      </c>
      <c r="F24" s="83">
        <v>81</v>
      </c>
      <c r="G24" s="83">
        <v>82</v>
      </c>
      <c r="H24" s="83">
        <f t="shared" si="0"/>
        <v>246</v>
      </c>
    </row>
    <row r="25" spans="1:8" ht="15" customHeight="1">
      <c r="A25" s="83">
        <f>'Základní seznam'!B32</f>
        <v>12</v>
      </c>
      <c r="B25" s="83" t="str">
        <f>'Základní seznam'!C32</f>
        <v>Saska Zdeněk</v>
      </c>
      <c r="C25" s="83" t="str">
        <f>'Základní seznam'!G32</f>
        <v>Clif z Chittusiho údolí</v>
      </c>
      <c r="D25" s="84" t="s">
        <v>22</v>
      </c>
      <c r="E25" s="83">
        <v>96</v>
      </c>
      <c r="F25" s="83">
        <v>80</v>
      </c>
      <c r="G25" s="83">
        <v>92</v>
      </c>
      <c r="H25" s="83">
        <f t="shared" si="0"/>
        <v>268</v>
      </c>
    </row>
    <row r="26" spans="1:8" ht="15" customHeight="1">
      <c r="A26" s="83">
        <f>'Základní seznam'!B37</f>
        <v>13</v>
      </c>
      <c r="B26" s="83" t="str">
        <f>'Základní seznam'!C37</f>
        <v>Marousková Zdeňka</v>
      </c>
      <c r="C26" s="83" t="str">
        <f>'Základní seznam'!G37</f>
        <v>Dorri ze Soutoku Sázavy</v>
      </c>
      <c r="D26" s="84" t="s">
        <v>22</v>
      </c>
      <c r="E26" s="83">
        <v>85</v>
      </c>
      <c r="F26" s="83">
        <v>90</v>
      </c>
      <c r="G26" s="83">
        <v>92</v>
      </c>
      <c r="H26" s="83">
        <f t="shared" si="0"/>
        <v>267</v>
      </c>
    </row>
    <row r="27" spans="1:8" ht="15" customHeight="1">
      <c r="A27" s="83">
        <f>'Základní seznam'!B42</f>
        <v>14</v>
      </c>
      <c r="B27" s="83" t="str">
        <f>'Základní seznam'!C42</f>
        <v>Dobešová Jolana</v>
      </c>
      <c r="C27" s="83" t="str">
        <f>'Základní seznam'!G42</f>
        <v>Uragan de Alphaville Boh.</v>
      </c>
      <c r="D27" s="84" t="s">
        <v>22</v>
      </c>
      <c r="E27" s="83">
        <v>95</v>
      </c>
      <c r="F27" s="83">
        <v>85</v>
      </c>
      <c r="G27" s="83">
        <v>89</v>
      </c>
      <c r="H27" s="83">
        <f t="shared" si="0"/>
        <v>269</v>
      </c>
    </row>
    <row r="28" spans="1:8" ht="15" customHeight="1">
      <c r="A28" s="83">
        <f>'Základní seznam'!B16</f>
        <v>15</v>
      </c>
      <c r="B28" s="83" t="str">
        <f>'Základní seznam'!C16</f>
        <v>Pufrová Milena</v>
      </c>
      <c r="C28" s="83" t="str">
        <f>'Základní seznam'!G16</f>
        <v>Jaro Ja-He</v>
      </c>
      <c r="D28" s="84" t="s">
        <v>34</v>
      </c>
      <c r="E28" s="83">
        <v>96</v>
      </c>
      <c r="F28" s="83">
        <v>84</v>
      </c>
      <c r="G28" s="83">
        <v>95</v>
      </c>
      <c r="H28" s="83">
        <f t="shared" si="0"/>
        <v>275</v>
      </c>
    </row>
    <row r="29" spans="1:8" ht="15" customHeight="1">
      <c r="A29" s="83">
        <f>'Základní seznam'!B12</f>
        <v>16</v>
      </c>
      <c r="B29" s="83" t="str">
        <f>'Základní seznam'!C12</f>
        <v>Hulíková Hana</v>
      </c>
      <c r="C29" s="83" t="str">
        <f>'Základní seznam'!G12</f>
        <v>Adelka Aykmar</v>
      </c>
      <c r="D29" s="84" t="s">
        <v>34</v>
      </c>
      <c r="E29" s="83">
        <v>94</v>
      </c>
      <c r="F29" s="83">
        <v>79</v>
      </c>
      <c r="G29" s="83">
        <v>92</v>
      </c>
      <c r="H29" s="83">
        <f t="shared" si="0"/>
        <v>265</v>
      </c>
    </row>
    <row r="30" spans="1:8" ht="15" customHeight="1">
      <c r="A30" s="83">
        <f>'Základní seznam'!B27</f>
        <v>17</v>
      </c>
      <c r="B30" s="83" t="str">
        <f>'Základní seznam'!C27</f>
        <v>Chýlová Dagmar</v>
      </c>
      <c r="C30" s="83" t="str">
        <f>'Základní seznam'!G27</f>
        <v>Ali Emitom</v>
      </c>
      <c r="D30" s="84" t="s">
        <v>34</v>
      </c>
      <c r="E30" s="83">
        <v>96</v>
      </c>
      <c r="F30" s="83">
        <v>83</v>
      </c>
      <c r="G30" s="83">
        <v>90</v>
      </c>
      <c r="H30" s="83">
        <f t="shared" si="0"/>
        <v>269</v>
      </c>
    </row>
    <row r="31" spans="1:8" ht="15" customHeight="1">
      <c r="A31" s="83">
        <f>'Základní seznam'!B21</f>
        <v>18</v>
      </c>
      <c r="B31" s="83" t="str">
        <f>'Základní seznam'!C21</f>
        <v>Kubínová Hana</v>
      </c>
      <c r="C31" s="83" t="str">
        <f>'Základní seznam'!G21</f>
        <v>Agatha z Mandragory</v>
      </c>
      <c r="D31" s="84" t="s">
        <v>22</v>
      </c>
      <c r="E31" s="83">
        <v>88</v>
      </c>
      <c r="F31" s="83">
        <v>87</v>
      </c>
      <c r="G31" s="83">
        <v>83</v>
      </c>
      <c r="H31" s="83">
        <f t="shared" si="0"/>
        <v>258</v>
      </c>
    </row>
    <row r="32" spans="1:8" ht="15" customHeight="1">
      <c r="A32" s="83">
        <f>'Základní seznam'!B34</f>
        <v>19</v>
      </c>
      <c r="B32" s="83" t="str">
        <f>'Základní seznam'!C34</f>
        <v>Kolář Pavel</v>
      </c>
      <c r="C32" s="83" t="str">
        <f>'Základní seznam'!G34</f>
        <v>Cixie Zde-Sko</v>
      </c>
      <c r="D32" s="84" t="s">
        <v>34</v>
      </c>
      <c r="E32" s="83">
        <v>87</v>
      </c>
      <c r="F32" s="83">
        <v>87</v>
      </c>
      <c r="G32" s="83">
        <v>86</v>
      </c>
      <c r="H32" s="83">
        <f t="shared" si="0"/>
        <v>260</v>
      </c>
    </row>
    <row r="33" spans="1:8" ht="15" customHeight="1">
      <c r="A33" s="83">
        <f>'Základní seznam'!B45</f>
        <v>20</v>
      </c>
      <c r="B33" s="83" t="str">
        <f>'Základní seznam'!C45</f>
        <v>Kubeš Jiří</v>
      </c>
      <c r="C33" s="83" t="str">
        <f>'Základní seznam'!G45</f>
        <v>Hogan Waji</v>
      </c>
      <c r="D33" s="84" t="s">
        <v>34</v>
      </c>
      <c r="E33" s="83">
        <v>84</v>
      </c>
      <c r="F33" s="83">
        <v>86</v>
      </c>
      <c r="G33" s="83">
        <v>90</v>
      </c>
      <c r="H33" s="83">
        <f t="shared" si="0"/>
        <v>260</v>
      </c>
    </row>
    <row r="34" spans="1:8" ht="15" customHeight="1">
      <c r="A34" s="83">
        <f>'Základní seznam'!B51</f>
        <v>21</v>
      </c>
      <c r="B34" s="83" t="str">
        <f>'Základní seznam'!C51</f>
        <v>Eclerová Vladimíra</v>
      </c>
      <c r="C34" s="83" t="str">
        <f>'Základní seznam'!G51</f>
        <v>Bady ze Svobodného dvora</v>
      </c>
      <c r="D34" s="84" t="s">
        <v>34</v>
      </c>
      <c r="E34" s="83">
        <v>90</v>
      </c>
      <c r="F34" s="83">
        <v>73</v>
      </c>
      <c r="G34" s="83">
        <v>90</v>
      </c>
      <c r="H34" s="83">
        <f t="shared" si="0"/>
        <v>253</v>
      </c>
    </row>
    <row r="35" spans="1:8" ht="15" customHeight="1">
      <c r="A35" s="83">
        <f>'Základní seznam'!B9</f>
        <v>22</v>
      </c>
      <c r="B35" s="83" t="str">
        <f>'Základní seznam'!C9</f>
        <v>Truksa Milan </v>
      </c>
      <c r="C35" s="83" t="str">
        <f>'Základní seznam'!G9</f>
        <v> Rémus Chmelový kvítek</v>
      </c>
      <c r="D35" s="84" t="s">
        <v>34</v>
      </c>
      <c r="E35" s="83">
        <v>96</v>
      </c>
      <c r="F35" s="83">
        <v>86</v>
      </c>
      <c r="G35" s="83">
        <v>91</v>
      </c>
      <c r="H35" s="83">
        <f t="shared" si="0"/>
        <v>273</v>
      </c>
    </row>
    <row r="36" spans="1:8" ht="15" customHeight="1">
      <c r="A36" s="83">
        <f>'Základní seznam'!B40</f>
        <v>23</v>
      </c>
      <c r="B36" s="83" t="str">
        <f>'Základní seznam'!C40</f>
        <v>Fuksa Radek</v>
      </c>
      <c r="C36" s="83" t="str">
        <f>'Základní seznam'!G40</f>
        <v>Chris z Větrného vrchu</v>
      </c>
      <c r="D36" s="84" t="s">
        <v>34</v>
      </c>
      <c r="E36" s="83">
        <v>93</v>
      </c>
      <c r="F36" s="83">
        <v>82</v>
      </c>
      <c r="G36" s="83">
        <v>82</v>
      </c>
      <c r="H36" s="83">
        <f t="shared" si="0"/>
        <v>257</v>
      </c>
    </row>
    <row r="37" spans="1:8" ht="15" customHeight="1">
      <c r="A37" s="83">
        <f>'Základní seznam'!B25</f>
        <v>24</v>
      </c>
      <c r="B37" s="83" t="str">
        <f>'Základní seznam'!C25</f>
        <v>Valentin Miroslav</v>
      </c>
      <c r="C37" s="83" t="str">
        <f>'Základní seznam'!G25</f>
        <v>Vito v.d. Lobo Hoeve</v>
      </c>
      <c r="D37" s="84" t="s">
        <v>22</v>
      </c>
      <c r="E37" s="83">
        <v>95</v>
      </c>
      <c r="F37" s="83">
        <v>85</v>
      </c>
      <c r="G37" s="83">
        <v>90</v>
      </c>
      <c r="H37" s="83">
        <f t="shared" si="0"/>
        <v>270</v>
      </c>
    </row>
    <row r="38" spans="1:8" ht="15" customHeight="1">
      <c r="A38" s="83">
        <f>'Základní seznam'!B14</f>
        <v>25</v>
      </c>
      <c r="B38" s="83" t="str">
        <f>'Základní seznam'!C14</f>
        <v>Tyc Jiří Mgr.</v>
      </c>
      <c r="C38" s="83" t="str">
        <f>'Základní seznam'!G14</f>
        <v>Olin Malidaj</v>
      </c>
      <c r="D38" s="84" t="s">
        <v>22</v>
      </c>
      <c r="E38" s="83">
        <v>93</v>
      </c>
      <c r="F38" s="83">
        <v>89</v>
      </c>
      <c r="G38" s="83">
        <v>89</v>
      </c>
      <c r="H38" s="83">
        <f t="shared" si="0"/>
        <v>271</v>
      </c>
    </row>
    <row r="39" spans="1:8" ht="15" customHeight="1">
      <c r="A39" s="83">
        <f>'Základní seznam'!B3</f>
        <v>26</v>
      </c>
      <c r="B39" s="83" t="str">
        <f>'Základní seznam'!C3</f>
        <v>Mach Ladislav</v>
      </c>
      <c r="C39" s="83" t="str">
        <f>'Základní seznam'!G3</f>
        <v>Octavius Malidaj</v>
      </c>
      <c r="D39" s="84" t="s">
        <v>22</v>
      </c>
      <c r="E39" s="83">
        <v>95</v>
      </c>
      <c r="F39" s="83">
        <v>99</v>
      </c>
      <c r="G39" s="83">
        <v>94</v>
      </c>
      <c r="H39" s="83">
        <f>SUM(E39:G39)</f>
        <v>288</v>
      </c>
    </row>
    <row r="40" spans="1:8" ht="15" customHeight="1">
      <c r="A40" s="83">
        <f>'Základní seznam'!B39</f>
        <v>27</v>
      </c>
      <c r="B40" s="83" t="str">
        <f>'Základní seznam'!C39</f>
        <v>Václavek Ladislav </v>
      </c>
      <c r="C40" s="83" t="str">
        <f>'Základní seznam'!G39</f>
        <v>Bond Fany Eciloten</v>
      </c>
      <c r="D40" s="84" t="s">
        <v>22</v>
      </c>
      <c r="E40" s="83">
        <v>87</v>
      </c>
      <c r="F40" s="83">
        <v>62</v>
      </c>
      <c r="G40" s="83">
        <v>82</v>
      </c>
      <c r="H40" s="83">
        <f t="shared" si="0"/>
        <v>231</v>
      </c>
    </row>
    <row r="41" spans="1:8" ht="15" customHeight="1">
      <c r="A41" s="83">
        <f>'Základní seznam'!B4</f>
        <v>28</v>
      </c>
      <c r="B41" s="83" t="str">
        <f>'Základní seznam'!C4</f>
        <v>Tichá Mirka</v>
      </c>
      <c r="C41" s="83" t="str">
        <f>'Základní seznam'!G4</f>
        <v>Charik Galán Nalag</v>
      </c>
      <c r="D41" s="84" t="s">
        <v>34</v>
      </c>
      <c r="E41" s="83">
        <v>80</v>
      </c>
      <c r="F41" s="83">
        <v>81</v>
      </c>
      <c r="G41" s="83">
        <v>90</v>
      </c>
      <c r="H41" s="83">
        <f t="shared" si="0"/>
        <v>251</v>
      </c>
    </row>
    <row r="42" spans="1:8" ht="15" customHeight="1">
      <c r="A42" s="83">
        <f>'Základní seznam'!B15</f>
        <v>29</v>
      </c>
      <c r="B42" s="83" t="str">
        <f>'Základní seznam'!C15</f>
        <v>Plášil Václav</v>
      </c>
      <c r="C42" s="83" t="str">
        <f>'Základní seznam'!G15</f>
        <v>Quella ze Stříbr. Kamene</v>
      </c>
      <c r="D42" s="84" t="s">
        <v>34</v>
      </c>
      <c r="E42" s="83">
        <v>90</v>
      </c>
      <c r="F42" s="83">
        <v>88</v>
      </c>
      <c r="G42" s="83">
        <v>92</v>
      </c>
      <c r="H42" s="83">
        <f t="shared" si="0"/>
        <v>270</v>
      </c>
    </row>
    <row r="43" spans="1:8" ht="15" customHeight="1">
      <c r="A43" s="83">
        <f>'Základní seznam'!B55</f>
        <v>30</v>
      </c>
      <c r="B43" s="83" t="str">
        <f>'Základní seznam'!C55</f>
        <v>Valla Rudolf</v>
      </c>
      <c r="C43" s="83" t="str">
        <f>'Základní seznam'!G55</f>
        <v>Ax z Kuřimského háje</v>
      </c>
      <c r="D43" s="84" t="s">
        <v>34</v>
      </c>
      <c r="E43" s="83">
        <v>80</v>
      </c>
      <c r="F43" s="83">
        <v>87</v>
      </c>
      <c r="G43" s="83">
        <v>87</v>
      </c>
      <c r="H43" s="83">
        <f t="shared" si="0"/>
        <v>254</v>
      </c>
    </row>
    <row r="44" spans="1:8" ht="15" customHeight="1">
      <c r="A44" s="83">
        <f>'Základní seznam'!B35</f>
        <v>31</v>
      </c>
      <c r="B44" s="83" t="str">
        <f>'Základní seznam'!C35</f>
        <v>Rohlena David</v>
      </c>
      <c r="C44" s="83" t="str">
        <f>'Základní seznam'!G35</f>
        <v>Devil Denny Goldest Danubius</v>
      </c>
      <c r="D44" s="84" t="s">
        <v>287</v>
      </c>
      <c r="E44" s="83">
        <v>89</v>
      </c>
      <c r="F44" s="83">
        <v>80</v>
      </c>
      <c r="G44" s="83">
        <v>87</v>
      </c>
      <c r="H44" s="83">
        <f t="shared" si="0"/>
        <v>256</v>
      </c>
    </row>
    <row r="45" spans="1:8" ht="15" customHeight="1">
      <c r="A45" s="83">
        <f>'Základní seznam'!B33</f>
        <v>32</v>
      </c>
      <c r="B45" s="83" t="str">
        <f>'Základní seznam'!C33</f>
        <v>Femiak Richard</v>
      </c>
      <c r="C45" s="83" t="str">
        <f>'Základní seznam'!G33</f>
        <v>Vasil Bono Campo</v>
      </c>
      <c r="D45" s="84" t="s">
        <v>22</v>
      </c>
      <c r="E45" s="83">
        <v>82</v>
      </c>
      <c r="F45" s="83">
        <v>77</v>
      </c>
      <c r="G45" s="83">
        <v>90</v>
      </c>
      <c r="H45" s="83">
        <f t="shared" si="0"/>
        <v>249</v>
      </c>
    </row>
    <row r="46" spans="1:8" ht="15" customHeight="1">
      <c r="A46" s="83">
        <f>'Základní seznam'!B46</f>
        <v>33</v>
      </c>
      <c r="B46" s="83" t="str">
        <f>'Základní seznam'!C46</f>
        <v>Pavlišáková Michaela</v>
      </c>
      <c r="C46" s="83" t="str">
        <f>'Základní seznam'!G46</f>
        <v>Uther de Alphaville Boh.</v>
      </c>
      <c r="D46" s="84" t="s">
        <v>22</v>
      </c>
      <c r="E46" s="83">
        <v>71</v>
      </c>
      <c r="F46" s="83">
        <v>91</v>
      </c>
      <c r="G46" s="83">
        <v>91</v>
      </c>
      <c r="H46" s="83">
        <f t="shared" si="0"/>
        <v>253</v>
      </c>
    </row>
    <row r="47" spans="1:8" ht="15" customHeight="1">
      <c r="A47" s="83">
        <f>'Základní seznam'!B26</f>
        <v>34</v>
      </c>
      <c r="B47" s="83" t="str">
        <f>'Základní seznam'!C26</f>
        <v>Růžička Lumír</v>
      </c>
      <c r="C47" s="83" t="str">
        <f>'Základní seznam'!G26</f>
        <v>Daytona Durnitor</v>
      </c>
      <c r="D47" s="84" t="s">
        <v>22</v>
      </c>
      <c r="E47" s="83">
        <v>92</v>
      </c>
      <c r="F47" s="83">
        <v>82</v>
      </c>
      <c r="G47" s="83">
        <v>86</v>
      </c>
      <c r="H47" s="83">
        <f t="shared" si="0"/>
        <v>260</v>
      </c>
    </row>
    <row r="48" spans="1:8" ht="15" customHeight="1">
      <c r="A48" s="83">
        <f>'Základní seznam'!B22</f>
        <v>35</v>
      </c>
      <c r="B48" s="83" t="str">
        <f>'Základní seznam'!C22</f>
        <v>Helclová Martina Bc.</v>
      </c>
      <c r="C48" s="83" t="str">
        <f>'Základní seznam'!G22</f>
        <v>Asko ze Zelené úžlabiny</v>
      </c>
      <c r="D48" s="84" t="s">
        <v>22</v>
      </c>
      <c r="E48" s="83">
        <v>88</v>
      </c>
      <c r="F48" s="83">
        <v>85</v>
      </c>
      <c r="G48" s="83">
        <v>93</v>
      </c>
      <c r="H48" s="83">
        <f t="shared" si="0"/>
        <v>266</v>
      </c>
    </row>
    <row r="49" spans="1:8" ht="15" customHeight="1">
      <c r="A49" s="83">
        <f>'Základní seznam'!B44</f>
        <v>36</v>
      </c>
      <c r="B49" s="83" t="str">
        <f>'Základní seznam'!C44</f>
        <v>Makovský Bohumil</v>
      </c>
      <c r="C49" s="83" t="str">
        <f>'Základní seznam'!G44</f>
        <v>Alby od Vomaru</v>
      </c>
      <c r="D49" s="84" t="s">
        <v>22</v>
      </c>
      <c r="E49" s="83">
        <v>77</v>
      </c>
      <c r="F49" s="83">
        <v>79</v>
      </c>
      <c r="G49" s="83">
        <v>87</v>
      </c>
      <c r="H49" s="83">
        <f t="shared" si="0"/>
        <v>243</v>
      </c>
    </row>
    <row r="50" spans="1:8" ht="15" customHeight="1">
      <c r="A50" s="83">
        <f>'Základní seznam'!B10</f>
        <v>37</v>
      </c>
      <c r="B50" s="83" t="str">
        <f>'Základní seznam'!C10</f>
        <v>Molák Tomáš</v>
      </c>
      <c r="C50" s="83" t="str">
        <f>'Základní seznam'!G10</f>
        <v>Brego Allegro Cantabile</v>
      </c>
      <c r="D50" s="84" t="s">
        <v>22</v>
      </c>
      <c r="E50" s="83">
        <v>95</v>
      </c>
      <c r="F50" s="83">
        <v>90</v>
      </c>
      <c r="G50" s="83">
        <v>82</v>
      </c>
      <c r="H50" s="83">
        <f t="shared" si="0"/>
        <v>267</v>
      </c>
    </row>
    <row r="51" spans="1:8" ht="15" customHeight="1">
      <c r="A51" s="83">
        <f>'Základní seznam'!B18</f>
        <v>38</v>
      </c>
      <c r="B51" s="83" t="str">
        <f>'Základní seznam'!C18</f>
        <v>Veselka Petr</v>
      </c>
      <c r="C51" s="83" t="str">
        <f>'Základní seznam'!G18</f>
        <v>Agáta Vepeden</v>
      </c>
      <c r="D51" s="84" t="s">
        <v>34</v>
      </c>
      <c r="E51" s="83">
        <v>97</v>
      </c>
      <c r="F51" s="83">
        <v>80</v>
      </c>
      <c r="G51" s="83">
        <v>93</v>
      </c>
      <c r="H51" s="83">
        <f t="shared" si="0"/>
        <v>270</v>
      </c>
    </row>
    <row r="52" spans="1:8" ht="15" customHeight="1">
      <c r="A52" s="83">
        <f>'Základní seznam'!B38</f>
        <v>39</v>
      </c>
      <c r="B52" s="83" t="str">
        <f>'Základní seznam'!C38</f>
        <v>Matoušková Klára</v>
      </c>
      <c r="C52" s="83" t="str">
        <f>'Základní seznam'!G38</f>
        <v>Maxim de Alphaville Boh.</v>
      </c>
      <c r="D52" s="84" t="s">
        <v>22</v>
      </c>
      <c r="E52" s="83">
        <v>73</v>
      </c>
      <c r="F52" s="83">
        <v>86</v>
      </c>
      <c r="G52" s="83">
        <v>85</v>
      </c>
      <c r="H52" s="83">
        <f t="shared" si="0"/>
        <v>244</v>
      </c>
    </row>
    <row r="53" spans="1:8" ht="15" customHeight="1">
      <c r="A53" s="83">
        <f>'Základní seznam'!B50</f>
        <v>40</v>
      </c>
      <c r="B53" s="83" t="str">
        <f>'Základní seznam'!C50</f>
        <v>Svitek Antonín</v>
      </c>
      <c r="C53" s="83" t="str">
        <f>'Základní seznam'!G50</f>
        <v>Hess Skočická samota</v>
      </c>
      <c r="D53" s="84" t="s">
        <v>34</v>
      </c>
      <c r="E53" s="83">
        <v>68</v>
      </c>
      <c r="F53" s="83">
        <v>77</v>
      </c>
      <c r="G53" s="83">
        <v>79</v>
      </c>
      <c r="H53" s="83">
        <f t="shared" si="0"/>
        <v>224</v>
      </c>
    </row>
    <row r="54" spans="1:8" ht="15" customHeight="1">
      <c r="A54" s="83">
        <f>'Základní seznam'!B7</f>
        <v>41</v>
      </c>
      <c r="B54" s="83" t="str">
        <f>'Základní seznam'!C7</f>
        <v>Ševčíková Lucie</v>
      </c>
      <c r="C54" s="83" t="str">
        <f>'Základní seznam'!G7</f>
        <v>Unica de Alphaville Boh.</v>
      </c>
      <c r="D54" s="84" t="s">
        <v>22</v>
      </c>
      <c r="E54" s="83">
        <v>91</v>
      </c>
      <c r="F54" s="83">
        <v>95</v>
      </c>
      <c r="G54" s="83">
        <v>92</v>
      </c>
      <c r="H54" s="83">
        <f t="shared" si="0"/>
        <v>278</v>
      </c>
    </row>
    <row r="55" spans="1:8" ht="15" customHeight="1">
      <c r="A55" s="83">
        <f>'Základní seznam'!B53</f>
        <v>42</v>
      </c>
      <c r="B55" s="83" t="str">
        <f>'Základní seznam'!C53</f>
        <v>Štěpánek Zdeněk</v>
      </c>
      <c r="C55" s="83" t="str">
        <f>'Základní seznam'!G53</f>
        <v>Nika Niox</v>
      </c>
      <c r="D55" s="84" t="s">
        <v>34</v>
      </c>
      <c r="E55" s="83">
        <v>30</v>
      </c>
      <c r="F55" s="83">
        <v>75</v>
      </c>
      <c r="G55" s="83">
        <v>84</v>
      </c>
      <c r="H55" s="83">
        <f t="shared" si="0"/>
        <v>189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25">
      <selection activeCell="D40" sqref="D40"/>
    </sheetView>
  </sheetViews>
  <sheetFormatPr defaultColWidth="9.421875" defaultRowHeight="15" customHeight="1"/>
  <cols>
    <col min="1" max="1" width="9.421875" style="1" customWidth="1"/>
    <col min="2" max="2" width="32.140625" style="1" bestFit="1" customWidth="1"/>
    <col min="3" max="3" width="39.00390625" style="1" bestFit="1" customWidth="1"/>
    <col min="4" max="4" width="8.00390625" style="1" customWidth="1"/>
    <col min="5" max="7" width="9.421875" style="1" customWidth="1"/>
    <col min="8" max="8" width="12.8515625" style="1" customWidth="1"/>
    <col min="9" max="16384" width="9.421875" style="1" customWidth="1"/>
  </cols>
  <sheetData>
    <row r="1" spans="1:8" ht="23.25" customHeight="1">
      <c r="A1" s="96" t="s">
        <v>464</v>
      </c>
      <c r="B1" s="96"/>
      <c r="C1" s="96"/>
      <c r="D1" s="96"/>
      <c r="E1" s="96"/>
      <c r="F1" s="96"/>
      <c r="G1" s="96"/>
      <c r="H1" s="96"/>
    </row>
    <row r="2" ht="15" customHeight="1" thickBot="1"/>
    <row r="3" spans="1:8" ht="39" customHeight="1" thickBot="1">
      <c r="A3" s="69" t="str">
        <f>'Zápis výsledků'!A1</f>
        <v>Strart. č.</v>
      </c>
      <c r="B3" s="70" t="str">
        <f>'Zápis výsledků'!B1</f>
        <v>Jméno</v>
      </c>
      <c r="C3" s="70" t="str">
        <f>'Zápis výsledků'!C1</f>
        <v>Pes</v>
      </c>
      <c r="D3" s="70"/>
      <c r="E3" s="70" t="s">
        <v>258</v>
      </c>
      <c r="F3" s="70" t="s">
        <v>465</v>
      </c>
      <c r="G3" s="71" t="s">
        <v>466</v>
      </c>
      <c r="H3" s="72" t="str">
        <f>'Zápis výsledků'!H1</f>
        <v>Celkem</v>
      </c>
    </row>
    <row r="4" spans="1:8" ht="18" hidden="1">
      <c r="A4" s="64">
        <f>'Zápis výsledků'!A2</f>
        <v>0</v>
      </c>
      <c r="B4" s="64" t="str">
        <f>'Zápis výsledků'!B2</f>
        <v>Kupka Radomír</v>
      </c>
      <c r="C4" s="64" t="str">
        <f>'Zápis výsledků'!C2</f>
        <v>Cox Vikar</v>
      </c>
      <c r="D4" s="64"/>
      <c r="E4" s="64">
        <f>'Zápis výsledků'!E2</f>
        <v>0</v>
      </c>
      <c r="F4" s="64">
        <f>'Zápis výsledků'!F2</f>
        <v>0</v>
      </c>
      <c r="G4" s="65">
        <f>'Zápis výsledků'!G2</f>
        <v>0</v>
      </c>
      <c r="H4" s="66">
        <f>'Zápis výsledků'!H2</f>
        <v>0</v>
      </c>
    </row>
    <row r="5" spans="1:8" ht="18" hidden="1">
      <c r="A5" s="67">
        <f>'Zápis výsledků'!A3</f>
        <v>0</v>
      </c>
      <c r="B5" s="67" t="str">
        <f>'Zápis výsledků'!B3</f>
        <v>Šišková Petra</v>
      </c>
      <c r="C5" s="67" t="str">
        <f>'Zápis výsledků'!C3</f>
        <v>Lesco Naspo</v>
      </c>
      <c r="D5" s="67"/>
      <c r="E5" s="67">
        <f>'Zápis výsledků'!E3</f>
        <v>0</v>
      </c>
      <c r="F5" s="67">
        <f>'Zápis výsledků'!F3</f>
        <v>0</v>
      </c>
      <c r="G5" s="68">
        <f>'Zápis výsledků'!G3</f>
        <v>0</v>
      </c>
      <c r="H5" s="66">
        <f>'Zápis výsledků'!H3</f>
        <v>0</v>
      </c>
    </row>
    <row r="6" spans="1:8" ht="18" hidden="1">
      <c r="A6" s="67">
        <f>'Zápis výsledků'!A4</f>
        <v>0</v>
      </c>
      <c r="B6" s="67" t="str">
        <f>'Zápis výsledků'!B4</f>
        <v>Kalousková Petra</v>
      </c>
      <c r="C6" s="67" t="str">
        <f>'Zápis výsledků'!C4</f>
        <v>Imo Anrebri</v>
      </c>
      <c r="D6" s="67"/>
      <c r="E6" s="67">
        <f>'Zápis výsledků'!E4</f>
        <v>0</v>
      </c>
      <c r="F6" s="67">
        <f>'Zápis výsledků'!F4</f>
        <v>0</v>
      </c>
      <c r="G6" s="68">
        <f>'Zápis výsledků'!G4</f>
        <v>0</v>
      </c>
      <c r="H6" s="66">
        <f>'Zápis výsledků'!H4</f>
        <v>0</v>
      </c>
    </row>
    <row r="7" spans="1:8" ht="18" hidden="1">
      <c r="A7" s="67">
        <f>'Zápis výsledků'!A5</f>
        <v>0</v>
      </c>
      <c r="B7" s="67" t="str">
        <f>'Zápis výsledků'!B5</f>
        <v>Pejša Josef</v>
      </c>
      <c r="C7" s="67" t="str">
        <f>'Zápis výsledků'!C5</f>
        <v>Bongo Vikar</v>
      </c>
      <c r="D7" s="67"/>
      <c r="E7" s="67">
        <f>'Zápis výsledků'!E5</f>
        <v>0</v>
      </c>
      <c r="F7" s="67">
        <f>'Zápis výsledků'!F5</f>
        <v>0</v>
      </c>
      <c r="G7" s="68">
        <f>'Zápis výsledků'!G5</f>
        <v>0</v>
      </c>
      <c r="H7" s="66">
        <f>'Zápis výsledků'!H5</f>
        <v>0</v>
      </c>
    </row>
    <row r="8" spans="1:8" ht="18" hidden="1">
      <c r="A8" s="67">
        <f>'Zápis výsledků'!A6</f>
        <v>0</v>
      </c>
      <c r="B8" s="67" t="str">
        <f>'Zápis výsledků'!B6</f>
        <v>Lacina Jan ing.</v>
      </c>
      <c r="C8" s="67" t="str">
        <f>'Zápis výsledků'!C6</f>
        <v>Ivy Laroja</v>
      </c>
      <c r="D8" s="67"/>
      <c r="E8" s="67">
        <f>'Zápis výsledků'!E6</f>
        <v>0</v>
      </c>
      <c r="F8" s="67">
        <f>'Zápis výsledků'!F6</f>
        <v>0</v>
      </c>
      <c r="G8" s="68">
        <f>'Zápis výsledků'!G6</f>
        <v>0</v>
      </c>
      <c r="H8" s="66">
        <f>'Zápis výsledků'!H6</f>
        <v>0</v>
      </c>
    </row>
    <row r="9" spans="1:8" ht="18" hidden="1">
      <c r="A9" s="67">
        <f>'Zápis výsledků'!A7</f>
        <v>0</v>
      </c>
      <c r="B9" s="67" t="str">
        <f>'Zápis výsledků'!B7</f>
        <v>Šilhavý Luděk</v>
      </c>
      <c r="C9" s="67" t="str">
        <f>'Zápis výsledků'!C7</f>
        <v>Basko ze Svobodného dvora</v>
      </c>
      <c r="D9" s="67"/>
      <c r="E9" s="67">
        <f>'Zápis výsledků'!E7</f>
        <v>0</v>
      </c>
      <c r="F9" s="67">
        <f>'Zápis výsledků'!F7</f>
        <v>0</v>
      </c>
      <c r="G9" s="68">
        <f>'Zápis výsledků'!G7</f>
        <v>0</v>
      </c>
      <c r="H9" s="66">
        <f>'Zápis výsledků'!H7</f>
        <v>0</v>
      </c>
    </row>
    <row r="10" spans="1:8" ht="18" hidden="1">
      <c r="A10" s="67">
        <f>'Zápis výsledků'!A8</f>
        <v>0</v>
      </c>
      <c r="B10" s="67" t="str">
        <f>'Zápis výsledků'!B8</f>
        <v>Heinzke Patrik, Bc.</v>
      </c>
      <c r="C10" s="67" t="str">
        <f>'Zápis výsledků'!C8</f>
        <v>Barnabasch Black Chabet</v>
      </c>
      <c r="D10" s="67"/>
      <c r="E10" s="67">
        <f>'Zápis výsledků'!E8</f>
        <v>0</v>
      </c>
      <c r="F10" s="67">
        <f>'Zápis výsledků'!F8</f>
        <v>0</v>
      </c>
      <c r="G10" s="68">
        <f>'Zápis výsledků'!G8</f>
        <v>0</v>
      </c>
      <c r="H10" s="66">
        <f>'Zápis výsledků'!H8</f>
        <v>0</v>
      </c>
    </row>
    <row r="11" spans="1:8" ht="18" hidden="1">
      <c r="A11" s="67">
        <f>'Zápis výsledků'!A9</f>
        <v>0</v>
      </c>
      <c r="B11" s="67" t="str">
        <f>'Zápis výsledků'!B9</f>
        <v>Liška Radovan</v>
      </c>
      <c r="C11" s="67" t="str">
        <f>'Zápis výsledků'!C9</f>
        <v>Aron Britkin dvor</v>
      </c>
      <c r="D11" s="67"/>
      <c r="E11" s="67">
        <f>'Zápis výsledků'!E9</f>
        <v>0</v>
      </c>
      <c r="F11" s="67">
        <f>'Zápis výsledků'!F9</f>
        <v>0</v>
      </c>
      <c r="G11" s="68">
        <f>'Zápis výsledků'!G9</f>
        <v>0</v>
      </c>
      <c r="H11" s="66">
        <f>'Zápis výsledků'!H9</f>
        <v>0</v>
      </c>
    </row>
    <row r="12" spans="1:8" ht="18" hidden="1">
      <c r="A12" s="67">
        <f>'Zápis výsledků'!A10</f>
        <v>0</v>
      </c>
      <c r="B12" s="67" t="str">
        <f>'Zápis výsledků'!B10</f>
        <v>Skřenek Martin</v>
      </c>
      <c r="C12" s="67" t="str">
        <f>'Zápis výsledků'!C10</f>
        <v>Jerry z Daskonu</v>
      </c>
      <c r="D12" s="67"/>
      <c r="E12" s="67">
        <f>'Zápis výsledků'!E10</f>
        <v>0</v>
      </c>
      <c r="F12" s="67">
        <f>'Zápis výsledků'!F10</f>
        <v>0</v>
      </c>
      <c r="G12" s="68">
        <f>'Zápis výsledků'!G10</f>
        <v>0</v>
      </c>
      <c r="H12" s="66">
        <f>'Zápis výsledků'!H10</f>
        <v>0</v>
      </c>
    </row>
    <row r="13" spans="1:8" ht="18" hidden="1">
      <c r="A13" s="67">
        <f>'Zápis výsledků'!A11</f>
        <v>0</v>
      </c>
      <c r="B13" s="67" t="str">
        <f>'Zápis výsledků'!B11</f>
        <v>Hruška Antonín</v>
      </c>
      <c r="C13" s="67" t="str">
        <f>'Zápis výsledků'!C11</f>
        <v>Apolo z Duhového lesa</v>
      </c>
      <c r="D13" s="67"/>
      <c r="E13" s="67">
        <f>'Zápis výsledků'!E11</f>
        <v>0</v>
      </c>
      <c r="F13" s="67">
        <f>'Zápis výsledků'!F11</f>
        <v>0</v>
      </c>
      <c r="G13" s="68">
        <f>'Zápis výsledků'!G11</f>
        <v>0</v>
      </c>
      <c r="H13" s="66">
        <f>'Zápis výsledků'!H11</f>
        <v>0</v>
      </c>
    </row>
    <row r="14" spans="1:8" ht="18" hidden="1">
      <c r="A14" s="67">
        <f>'Zápis výsledků'!A12</f>
        <v>0</v>
      </c>
      <c r="B14" s="67" t="str">
        <f>'Zápis výsledků'!B12</f>
        <v>Macounová Gabriela</v>
      </c>
      <c r="C14" s="67" t="str">
        <f>'Zápis výsledků'!C12</f>
        <v>Isména Halit Paša</v>
      </c>
      <c r="D14" s="67"/>
      <c r="E14" s="67">
        <f>'Zápis výsledků'!E12</f>
        <v>0</v>
      </c>
      <c r="F14" s="67">
        <f>'Zápis výsledků'!F12</f>
        <v>0</v>
      </c>
      <c r="G14" s="68">
        <f>'Zápis výsledků'!G12</f>
        <v>0</v>
      </c>
      <c r="H14" s="66">
        <f>'Zápis výsledků'!H12</f>
        <v>0</v>
      </c>
    </row>
    <row r="15" spans="1:8" ht="18" hidden="1">
      <c r="A15" s="67">
        <f>'Zápis výsledků'!A13</f>
        <v>0</v>
      </c>
      <c r="B15" s="67" t="str">
        <f>'Zápis výsledků'!B13</f>
        <v>Kopecká Darja</v>
      </c>
      <c r="C15" s="67" t="str">
        <f>'Zápis výsledků'!C13</f>
        <v>Merrily de Alphaville Bohemia</v>
      </c>
      <c r="D15" s="67"/>
      <c r="E15" s="67">
        <f>'Zápis výsledků'!E13</f>
        <v>0</v>
      </c>
      <c r="F15" s="67">
        <f>'Zápis výsledků'!F13</f>
        <v>0</v>
      </c>
      <c r="G15" s="68">
        <f>'Zápis výsledků'!G13</f>
        <v>0</v>
      </c>
      <c r="H15" s="66">
        <f>'Zápis výsledků'!H13</f>
        <v>0</v>
      </c>
    </row>
    <row r="16" spans="1:8" ht="18">
      <c r="A16" s="67">
        <f>'Zápis výsledků'!A14</f>
        <v>1</v>
      </c>
      <c r="B16" s="67" t="str">
        <f>'Zápis výsledků'!B14</f>
        <v>Slivoň Jan</v>
      </c>
      <c r="C16" s="67" t="str">
        <f>'Zápis výsledků'!C14</f>
        <v>Baghíra Krokodýlí farma</v>
      </c>
      <c r="D16" s="67" t="str">
        <f>'Zápis výsledků'!D14</f>
        <v>NO</v>
      </c>
      <c r="E16" s="67">
        <f>'Zápis výsledků'!E14</f>
        <v>0</v>
      </c>
      <c r="F16" s="67">
        <f>'Zápis výsledků'!F14</f>
        <v>83</v>
      </c>
      <c r="G16" s="68" t="str">
        <f>'Zápis výsledků'!G14</f>
        <v>odst.</v>
      </c>
      <c r="H16" s="66">
        <f>'Zápis výsledků'!H14</f>
        <v>83</v>
      </c>
    </row>
    <row r="17" spans="1:8" ht="18">
      <c r="A17" s="67">
        <f>'Zápis výsledků'!A15</f>
        <v>2</v>
      </c>
      <c r="B17" s="67" t="str">
        <f>'Zápis výsledků'!B15</f>
        <v>Rohla Stanislav</v>
      </c>
      <c r="C17" s="67" t="str">
        <f>'Zápis výsledků'!C15</f>
        <v>Mania de Alphaville Bohemia</v>
      </c>
      <c r="D17" s="67" t="str">
        <f>'Zápis výsledků'!D15</f>
        <v>BOM</v>
      </c>
      <c r="E17" s="67">
        <f>'Zápis výsledků'!E15</f>
        <v>91</v>
      </c>
      <c r="F17" s="67">
        <f>'Zápis výsledků'!F15</f>
        <v>90</v>
      </c>
      <c r="G17" s="68">
        <f>'Zápis výsledků'!G15</f>
        <v>94</v>
      </c>
      <c r="H17" s="66">
        <f>'Zápis výsledků'!H15</f>
        <v>275</v>
      </c>
    </row>
    <row r="18" spans="1:8" ht="18">
      <c r="A18" s="67">
        <f>'Zápis výsledků'!A16</f>
        <v>3</v>
      </c>
      <c r="B18" s="67" t="str">
        <f>'Zápis výsledků'!B16</f>
        <v>Mlčák Jaroslav</v>
      </c>
      <c r="C18" s="67" t="str">
        <f>'Zápis výsledků'!C16</f>
        <v>Udet de Alphaville Bohemia</v>
      </c>
      <c r="D18" s="67" t="str">
        <f>'Zápis výsledků'!D16</f>
        <v>BOM</v>
      </c>
      <c r="E18" s="67">
        <f>'Zápis výsledků'!E16</f>
        <v>88</v>
      </c>
      <c r="F18" s="67">
        <f>'Zápis výsledků'!F16</f>
        <v>85</v>
      </c>
      <c r="G18" s="68">
        <f>'Zápis výsledků'!G16</f>
        <v>84</v>
      </c>
      <c r="H18" s="66">
        <f>'Zápis výsledků'!H16</f>
        <v>257</v>
      </c>
    </row>
    <row r="19" spans="1:8" ht="18">
      <c r="A19" s="67">
        <f>'Zápis výsledků'!A17</f>
        <v>4</v>
      </c>
      <c r="B19" s="67" t="str">
        <f>'Zápis výsledků'!B17</f>
        <v>Pallot Jarmila Maria</v>
      </c>
      <c r="C19" s="67" t="str">
        <f>'Zápis výsledků'!C17</f>
        <v>Atrei D´Amour Bedea</v>
      </c>
      <c r="D19" s="67" t="str">
        <f>'Zápis výsledků'!D17</f>
        <v>BOM</v>
      </c>
      <c r="E19" s="67">
        <f>'Zápis výsledků'!E17</f>
        <v>92</v>
      </c>
      <c r="F19" s="67">
        <f>'Zápis výsledků'!F17</f>
        <v>83</v>
      </c>
      <c r="G19" s="68">
        <f>'Zápis výsledků'!G17</f>
        <v>92</v>
      </c>
      <c r="H19" s="66">
        <f>'Zápis výsledků'!H17</f>
        <v>267</v>
      </c>
    </row>
    <row r="20" spans="1:8" ht="18">
      <c r="A20" s="67">
        <f>'Zápis výsledků'!A18</f>
        <v>5</v>
      </c>
      <c r="B20" s="67" t="str">
        <f>'Zápis výsledků'!B18</f>
        <v>Pejša Martin</v>
      </c>
      <c r="C20" s="67" t="str">
        <f>'Zápis výsledků'!C18</f>
        <v>Quel od Policie</v>
      </c>
      <c r="D20" s="67" t="str">
        <f>'Zápis výsledků'!D18</f>
        <v>NO</v>
      </c>
      <c r="E20" s="67">
        <f>'Zápis výsledků'!E18</f>
        <v>99</v>
      </c>
      <c r="F20" s="67">
        <f>'Zápis výsledků'!F18</f>
        <v>96</v>
      </c>
      <c r="G20" s="68">
        <f>'Zápis výsledků'!G18</f>
        <v>94</v>
      </c>
      <c r="H20" s="66">
        <f>'Zápis výsledků'!H18</f>
        <v>289</v>
      </c>
    </row>
    <row r="21" spans="1:8" ht="18">
      <c r="A21" s="67">
        <f>'Zápis výsledků'!A19</f>
        <v>6</v>
      </c>
      <c r="B21" s="67" t="str">
        <f>'Zápis výsledků'!B19</f>
        <v>Beníšek Stanislav Bc.</v>
      </c>
      <c r="C21" s="67" t="str">
        <f>'Zápis výsledků'!C19</f>
        <v>Kenzo de Alphaville Bohemia</v>
      </c>
      <c r="D21" s="67" t="str">
        <f>'Zápis výsledků'!D19</f>
        <v>BOM</v>
      </c>
      <c r="E21" s="67">
        <f>'Zápis výsledků'!E19</f>
        <v>80</v>
      </c>
      <c r="F21" s="67">
        <f>'Zápis výsledků'!F19</f>
        <v>85</v>
      </c>
      <c r="G21" s="68">
        <f>'Zápis výsledků'!G19</f>
        <v>88</v>
      </c>
      <c r="H21" s="66">
        <f>'Zápis výsledků'!H19</f>
        <v>253</v>
      </c>
    </row>
    <row r="22" spans="1:8" ht="18">
      <c r="A22" s="67">
        <f>'Zápis výsledků'!A20</f>
        <v>7</v>
      </c>
      <c r="B22" s="67" t="str">
        <f>'Zápis výsledků'!B20</f>
        <v>Lebruška Miloslav</v>
      </c>
      <c r="C22" s="67" t="str">
        <f>'Zápis výsledků'!C20</f>
        <v>Brit Vědusk</v>
      </c>
      <c r="D22" s="67" t="str">
        <f>'Zápis výsledků'!D20</f>
        <v>BOM</v>
      </c>
      <c r="E22" s="67">
        <f>'Zápis výsledků'!E20</f>
        <v>89</v>
      </c>
      <c r="F22" s="67">
        <f>'Zápis výsledků'!F20</f>
        <v>90</v>
      </c>
      <c r="G22" s="68">
        <v>83</v>
      </c>
      <c r="H22" s="66">
        <f>'Zápis výsledků'!H20</f>
        <v>262</v>
      </c>
    </row>
    <row r="23" spans="1:8" ht="18">
      <c r="A23" s="67">
        <f>'Zápis výsledků'!A21</f>
        <v>8</v>
      </c>
      <c r="B23" s="67" t="str">
        <f>'Zápis výsledků'!B21</f>
        <v>Šustrová Hana</v>
      </c>
      <c r="C23" s="67" t="str">
        <f>'Zápis výsledků'!C21</f>
        <v>Chilli z Nového Draka</v>
      </c>
      <c r="D23" s="67" t="str">
        <f>'Zápis výsledků'!D21</f>
        <v>NO</v>
      </c>
      <c r="E23" s="67">
        <f>'Zápis výsledků'!E21</f>
        <v>86</v>
      </c>
      <c r="F23" s="67">
        <f>'Zápis výsledků'!F21</f>
        <v>90</v>
      </c>
      <c r="G23" s="68">
        <f>'Zápis výsledků'!G21</f>
        <v>87</v>
      </c>
      <c r="H23" s="66">
        <f>'Zápis výsledků'!H21</f>
        <v>263</v>
      </c>
    </row>
    <row r="24" spans="1:8" ht="18">
      <c r="A24" s="67">
        <f>'Zápis výsledků'!A22</f>
        <v>9</v>
      </c>
      <c r="B24" s="67" t="str">
        <f>'Zápis výsledků'!B22</f>
        <v>Pekárek Jindřich </v>
      </c>
      <c r="C24" s="67" t="str">
        <f>'Zápis výsledků'!C22</f>
        <v>Larry ze Stříbrného kamene</v>
      </c>
      <c r="D24" s="67" t="str">
        <f>'Zápis výsledků'!D22</f>
        <v>NO</v>
      </c>
      <c r="E24" s="67">
        <f>'Zápis výsledků'!E22</f>
        <v>93</v>
      </c>
      <c r="F24" s="67">
        <f>'Zápis výsledků'!F22</f>
        <v>74</v>
      </c>
      <c r="G24" s="68">
        <f>'Zápis výsledků'!G22</f>
        <v>92</v>
      </c>
      <c r="H24" s="66">
        <f>'Zápis výsledků'!H22</f>
        <v>259</v>
      </c>
    </row>
    <row r="25" spans="1:8" ht="18">
      <c r="A25" s="67">
        <f>'Zápis výsledků'!A23</f>
        <v>10</v>
      </c>
      <c r="B25" s="67" t="str">
        <f>'Zápis výsledků'!B23</f>
        <v>Ramaekersová Jiřina ing.</v>
      </c>
      <c r="C25" s="67" t="str">
        <f>'Zápis výsledků'!C23</f>
        <v>Katana de Alphaville Boh.</v>
      </c>
      <c r="D25" s="67" t="str">
        <f>'Zápis výsledků'!D23</f>
        <v>BOM</v>
      </c>
      <c r="E25" s="67">
        <f>'Zápis výsledků'!E23</f>
        <v>0</v>
      </c>
      <c r="F25" s="67">
        <f>'Zápis výsledků'!F23</f>
        <v>0</v>
      </c>
      <c r="G25" s="68" t="str">
        <f>'Zápis výsledků'!G23</f>
        <v>diskval.</v>
      </c>
      <c r="H25" s="66">
        <f>'Zápis výsledků'!H23</f>
        <v>0</v>
      </c>
    </row>
    <row r="26" spans="1:8" ht="18">
      <c r="A26" s="67">
        <f>'Zápis výsledků'!A24</f>
        <v>11</v>
      </c>
      <c r="B26" s="67" t="str">
        <f>'Zápis výsledků'!B24</f>
        <v>Křeček Vlastimil</v>
      </c>
      <c r="C26" s="67" t="str">
        <f>'Zápis výsledků'!C24</f>
        <v>Charlie Eqidius</v>
      </c>
      <c r="D26" s="67" t="str">
        <f>'Zápis výsledků'!D24</f>
        <v>NO</v>
      </c>
      <c r="E26" s="67">
        <f>'Zápis výsledků'!E24</f>
        <v>83</v>
      </c>
      <c r="F26" s="67">
        <f>'Zápis výsledků'!F24</f>
        <v>81</v>
      </c>
      <c r="G26" s="68">
        <f>'Zápis výsledků'!G24</f>
        <v>82</v>
      </c>
      <c r="H26" s="66">
        <f>'Zápis výsledků'!H24</f>
        <v>246</v>
      </c>
    </row>
    <row r="27" spans="1:8" ht="18">
      <c r="A27" s="67">
        <f>'Zápis výsledků'!A25</f>
        <v>12</v>
      </c>
      <c r="B27" s="67" t="str">
        <f>'Zápis výsledků'!B25</f>
        <v>Saska Zdeněk</v>
      </c>
      <c r="C27" s="67" t="str">
        <f>'Zápis výsledků'!C25</f>
        <v>Clif z Chittusiho údolí</v>
      </c>
      <c r="D27" s="67" t="str">
        <f>'Zápis výsledků'!D25</f>
        <v>BOM</v>
      </c>
      <c r="E27" s="67">
        <f>'Zápis výsledků'!E25</f>
        <v>96</v>
      </c>
      <c r="F27" s="67">
        <f>'Zápis výsledků'!F25</f>
        <v>80</v>
      </c>
      <c r="G27" s="68">
        <f>'Zápis výsledků'!G25</f>
        <v>92</v>
      </c>
      <c r="H27" s="66">
        <f>'Zápis výsledků'!H25</f>
        <v>268</v>
      </c>
    </row>
    <row r="28" spans="1:8" ht="18">
      <c r="A28" s="67">
        <f>'Zápis výsledků'!A26</f>
        <v>13</v>
      </c>
      <c r="B28" s="67" t="str">
        <f>'Zápis výsledků'!B26</f>
        <v>Marousková Zdeňka</v>
      </c>
      <c r="C28" s="67" t="str">
        <f>'Zápis výsledků'!C26</f>
        <v>Dorri ze Soutoku Sázavy</v>
      </c>
      <c r="D28" s="67" t="str">
        <f>'Zápis výsledků'!D26</f>
        <v>BOM</v>
      </c>
      <c r="E28" s="67">
        <f>'Zápis výsledků'!E26</f>
        <v>85</v>
      </c>
      <c r="F28" s="67">
        <f>'Zápis výsledků'!F26</f>
        <v>90</v>
      </c>
      <c r="G28" s="68">
        <f>'Zápis výsledků'!G26</f>
        <v>92</v>
      </c>
      <c r="H28" s="66">
        <f>'Zápis výsledků'!H26</f>
        <v>267</v>
      </c>
    </row>
    <row r="29" spans="1:8" ht="18">
      <c r="A29" s="67">
        <f>'Zápis výsledků'!A27</f>
        <v>14</v>
      </c>
      <c r="B29" s="67" t="str">
        <f>'Zápis výsledků'!B27</f>
        <v>Dobešová Jolana</v>
      </c>
      <c r="C29" s="67" t="str">
        <f>'Zápis výsledků'!C27</f>
        <v>Uragan de Alphaville Boh.</v>
      </c>
      <c r="D29" s="67" t="str">
        <f>'Zápis výsledků'!D27</f>
        <v>BOM</v>
      </c>
      <c r="E29" s="67">
        <f>'Zápis výsledků'!E27</f>
        <v>95</v>
      </c>
      <c r="F29" s="67">
        <f>'Zápis výsledků'!F27</f>
        <v>85</v>
      </c>
      <c r="G29" s="68">
        <f>'Zápis výsledků'!G27</f>
        <v>89</v>
      </c>
      <c r="H29" s="66">
        <f>'Zápis výsledků'!H27</f>
        <v>269</v>
      </c>
    </row>
    <row r="30" spans="1:8" ht="18">
      <c r="A30" s="67">
        <f>'Zápis výsledků'!A28</f>
        <v>15</v>
      </c>
      <c r="B30" s="67" t="str">
        <f>'Zápis výsledků'!B28</f>
        <v>Pufrová Milena</v>
      </c>
      <c r="C30" s="67" t="str">
        <f>'Zápis výsledků'!C28</f>
        <v>Jaro Ja-He</v>
      </c>
      <c r="D30" s="67" t="str">
        <f>'Zápis výsledků'!D28</f>
        <v>NO</v>
      </c>
      <c r="E30" s="67">
        <f>'Zápis výsledků'!E28</f>
        <v>96</v>
      </c>
      <c r="F30" s="67">
        <f>'Zápis výsledků'!F28</f>
        <v>84</v>
      </c>
      <c r="G30" s="68">
        <f>'Zápis výsledků'!G28</f>
        <v>95</v>
      </c>
      <c r="H30" s="66">
        <f>'Zápis výsledků'!H28</f>
        <v>275</v>
      </c>
    </row>
    <row r="31" spans="1:8" ht="18">
      <c r="A31" s="67">
        <f>'Zápis výsledků'!A29</f>
        <v>16</v>
      </c>
      <c r="B31" s="67" t="str">
        <f>'Zápis výsledků'!B29</f>
        <v>Hulíková Hana</v>
      </c>
      <c r="C31" s="67" t="str">
        <f>'Zápis výsledků'!C29</f>
        <v>Adelka Aykmar</v>
      </c>
      <c r="D31" s="67" t="str">
        <f>'Zápis výsledků'!D29</f>
        <v>NO</v>
      </c>
      <c r="E31" s="67">
        <f>'Zápis výsledků'!E29</f>
        <v>94</v>
      </c>
      <c r="F31" s="67">
        <f>'Zápis výsledků'!F29</f>
        <v>79</v>
      </c>
      <c r="G31" s="68">
        <f>'Zápis výsledků'!G29</f>
        <v>92</v>
      </c>
      <c r="H31" s="66">
        <f>'Zápis výsledků'!H29</f>
        <v>265</v>
      </c>
    </row>
    <row r="32" spans="1:8" ht="18">
      <c r="A32" s="67">
        <f>'Zápis výsledků'!A30</f>
        <v>17</v>
      </c>
      <c r="B32" s="67" t="str">
        <f>'Zápis výsledků'!B30</f>
        <v>Chýlová Dagmar</v>
      </c>
      <c r="C32" s="67" t="str">
        <f>'Zápis výsledků'!C30</f>
        <v>Ali Emitom</v>
      </c>
      <c r="D32" s="67" t="str">
        <f>'Zápis výsledků'!D30</f>
        <v>NO</v>
      </c>
      <c r="E32" s="67">
        <f>'Zápis výsledků'!E30</f>
        <v>96</v>
      </c>
      <c r="F32" s="67">
        <f>'Zápis výsledků'!F30</f>
        <v>83</v>
      </c>
      <c r="G32" s="68">
        <f>'Zápis výsledků'!G30</f>
        <v>90</v>
      </c>
      <c r="H32" s="66">
        <f>'Zápis výsledků'!H30</f>
        <v>269</v>
      </c>
    </row>
    <row r="33" spans="1:8" ht="18">
      <c r="A33" s="67">
        <f>'Zápis výsledků'!A31</f>
        <v>18</v>
      </c>
      <c r="B33" s="67" t="str">
        <f>'Zápis výsledků'!B31</f>
        <v>Kubínová Hana</v>
      </c>
      <c r="C33" s="67" t="str">
        <f>'Zápis výsledků'!C31</f>
        <v>Agatha z Mandragory</v>
      </c>
      <c r="D33" s="67" t="str">
        <f>'Zápis výsledků'!D31</f>
        <v>BOM</v>
      </c>
      <c r="E33" s="67">
        <f>'Zápis výsledků'!E31</f>
        <v>88</v>
      </c>
      <c r="F33" s="67">
        <f>'Zápis výsledků'!F31</f>
        <v>87</v>
      </c>
      <c r="G33" s="68">
        <f>'Zápis výsledků'!G31</f>
        <v>83</v>
      </c>
      <c r="H33" s="66">
        <f>'Zápis výsledků'!H31</f>
        <v>258</v>
      </c>
    </row>
    <row r="34" spans="1:8" ht="18">
      <c r="A34" s="67">
        <f>'Zápis výsledků'!A32</f>
        <v>19</v>
      </c>
      <c r="B34" s="67" t="str">
        <f>'Zápis výsledků'!B32</f>
        <v>Kolář Pavel</v>
      </c>
      <c r="C34" s="67" t="str">
        <f>'Zápis výsledků'!C32</f>
        <v>Cixie Zde-Sko</v>
      </c>
      <c r="D34" s="67" t="str">
        <f>'Zápis výsledků'!D32</f>
        <v>NO</v>
      </c>
      <c r="E34" s="67">
        <f>'Zápis výsledků'!E32</f>
        <v>87</v>
      </c>
      <c r="F34" s="67">
        <f>'Zápis výsledků'!F32</f>
        <v>87</v>
      </c>
      <c r="G34" s="68">
        <f>'Zápis výsledků'!G32</f>
        <v>86</v>
      </c>
      <c r="H34" s="66">
        <f>'Zápis výsledků'!H32</f>
        <v>260</v>
      </c>
    </row>
    <row r="35" spans="1:8" ht="18">
      <c r="A35" s="67">
        <f>'Zápis výsledků'!A33</f>
        <v>20</v>
      </c>
      <c r="B35" s="67" t="str">
        <f>'Zápis výsledků'!B33</f>
        <v>Kubeš Jiří</v>
      </c>
      <c r="C35" s="67" t="str">
        <f>'Zápis výsledků'!C33</f>
        <v>Hogan Waji</v>
      </c>
      <c r="D35" s="67" t="str">
        <f>'Zápis výsledků'!D33</f>
        <v>NO</v>
      </c>
      <c r="E35" s="67">
        <f>'Zápis výsledků'!E33</f>
        <v>84</v>
      </c>
      <c r="F35" s="67">
        <f>'Zápis výsledků'!F33</f>
        <v>86</v>
      </c>
      <c r="G35" s="68">
        <f>'Zápis výsledků'!G33</f>
        <v>90</v>
      </c>
      <c r="H35" s="66">
        <f>'Zápis výsledků'!H33</f>
        <v>260</v>
      </c>
    </row>
    <row r="36" spans="1:8" ht="18">
      <c r="A36" s="67">
        <f>'Zápis výsledků'!A34</f>
        <v>21</v>
      </c>
      <c r="B36" s="67" t="str">
        <f>'Zápis výsledků'!B34</f>
        <v>Eclerová Vladimíra</v>
      </c>
      <c r="C36" s="67" t="str">
        <f>'Zápis výsledků'!C34</f>
        <v>Bady ze Svobodného dvora</v>
      </c>
      <c r="D36" s="67" t="str">
        <f>'Zápis výsledků'!D34</f>
        <v>NO</v>
      </c>
      <c r="E36" s="67">
        <f>'Zápis výsledků'!E34</f>
        <v>90</v>
      </c>
      <c r="F36" s="67">
        <f>'Zápis výsledků'!F34</f>
        <v>73</v>
      </c>
      <c r="G36" s="68">
        <f>'Zápis výsledků'!G34</f>
        <v>90</v>
      </c>
      <c r="H36" s="66">
        <f>'Zápis výsledků'!H34</f>
        <v>253</v>
      </c>
    </row>
    <row r="37" spans="1:8" ht="18">
      <c r="A37" s="67">
        <f>'Zápis výsledků'!A35</f>
        <v>22</v>
      </c>
      <c r="B37" s="67" t="str">
        <f>'Zápis výsledků'!B35</f>
        <v>Truksa Milan </v>
      </c>
      <c r="C37" s="67" t="str">
        <f>'Zápis výsledků'!C35</f>
        <v> Rémus Chmelový kvítek</v>
      </c>
      <c r="D37" s="67" t="str">
        <f>'Zápis výsledků'!D35</f>
        <v>NO</v>
      </c>
      <c r="E37" s="67">
        <f>'Zápis výsledků'!E35</f>
        <v>96</v>
      </c>
      <c r="F37" s="67">
        <f>'Zápis výsledků'!F35</f>
        <v>86</v>
      </c>
      <c r="G37" s="68">
        <f>'Zápis výsledků'!G35</f>
        <v>91</v>
      </c>
      <c r="H37" s="66">
        <f>'Zápis výsledků'!H35</f>
        <v>273</v>
      </c>
    </row>
    <row r="38" spans="1:8" ht="18">
      <c r="A38" s="67">
        <f>'Zápis výsledků'!A36</f>
        <v>23</v>
      </c>
      <c r="B38" s="67" t="str">
        <f>'Zápis výsledků'!B36</f>
        <v>Fuksa Radek</v>
      </c>
      <c r="C38" s="67" t="str">
        <f>'Zápis výsledků'!C36</f>
        <v>Chris z Větrného vrchu</v>
      </c>
      <c r="D38" s="67" t="str">
        <f>'Zápis výsledků'!D36</f>
        <v>NO</v>
      </c>
      <c r="E38" s="67">
        <f>'Zápis výsledků'!E36</f>
        <v>93</v>
      </c>
      <c r="F38" s="67">
        <f>'Zápis výsledků'!F36</f>
        <v>82</v>
      </c>
      <c r="G38" s="68">
        <f>'Zápis výsledků'!G36</f>
        <v>82</v>
      </c>
      <c r="H38" s="66">
        <f>'Zápis výsledků'!H36</f>
        <v>257</v>
      </c>
    </row>
    <row r="39" spans="1:8" ht="18">
      <c r="A39" s="67">
        <f>'Zápis výsledků'!A37</f>
        <v>24</v>
      </c>
      <c r="B39" s="67" t="str">
        <f>'Zápis výsledků'!B37</f>
        <v>Valentin Miroslav</v>
      </c>
      <c r="C39" s="67" t="str">
        <f>'Zápis výsledků'!C37</f>
        <v>Vito v.d. Lobo Hoeve</v>
      </c>
      <c r="D39" s="67" t="str">
        <f>'Zápis výsledků'!D37</f>
        <v>BOM</v>
      </c>
      <c r="E39" s="67">
        <f>'Zápis výsledků'!E37</f>
        <v>95</v>
      </c>
      <c r="F39" s="67">
        <f>'Zápis výsledků'!F37</f>
        <v>85</v>
      </c>
      <c r="G39" s="68">
        <f>'Zápis výsledků'!G37</f>
        <v>90</v>
      </c>
      <c r="H39" s="66">
        <f>'Zápis výsledků'!H37</f>
        <v>270</v>
      </c>
    </row>
    <row r="40" spans="1:8" ht="18">
      <c r="A40" s="67">
        <f>'Zápis výsledků'!A38</f>
        <v>25</v>
      </c>
      <c r="B40" s="67" t="str">
        <f>'Zápis výsledků'!B38</f>
        <v>Tyc Jiří Mgr.</v>
      </c>
      <c r="C40" s="67" t="str">
        <f>'Zápis výsledků'!C38</f>
        <v>Olin Malidaj</v>
      </c>
      <c r="D40" s="67" t="str">
        <f>'Zápis výsledků'!D38</f>
        <v>BOM</v>
      </c>
      <c r="E40" s="67">
        <f>'Zápis výsledků'!E38</f>
        <v>93</v>
      </c>
      <c r="F40" s="67">
        <f>'Zápis výsledků'!F38</f>
        <v>89</v>
      </c>
      <c r="G40" s="68">
        <f>'Zápis výsledků'!G38</f>
        <v>89</v>
      </c>
      <c r="H40" s="66">
        <f>'Zápis výsledků'!H38</f>
        <v>271</v>
      </c>
    </row>
    <row r="41" spans="1:8" ht="18">
      <c r="A41" s="67">
        <f>'Zápis výsledků'!A39</f>
        <v>26</v>
      </c>
      <c r="B41" s="67" t="str">
        <f>'Zápis výsledků'!B39</f>
        <v>Mach Ladislav</v>
      </c>
      <c r="C41" s="67" t="str">
        <f>'Zápis výsledků'!C39</f>
        <v>Octavius Malidaj</v>
      </c>
      <c r="D41" s="67" t="str">
        <f>'Zápis výsledků'!D39</f>
        <v>BOM</v>
      </c>
      <c r="E41" s="67">
        <f>'Zápis výsledků'!E39</f>
        <v>95</v>
      </c>
      <c r="F41" s="67">
        <f>'Zápis výsledků'!F39</f>
        <v>99</v>
      </c>
      <c r="G41" s="68">
        <f>'Zápis výsledků'!G39</f>
        <v>94</v>
      </c>
      <c r="H41" s="66">
        <f>'Zápis výsledků'!H39</f>
        <v>288</v>
      </c>
    </row>
    <row r="42" spans="1:8" ht="18">
      <c r="A42" s="67">
        <f>'Zápis výsledků'!A40</f>
        <v>27</v>
      </c>
      <c r="B42" s="67" t="str">
        <f>'Zápis výsledků'!B40</f>
        <v>Václavek Ladislav </v>
      </c>
      <c r="C42" s="67" t="str">
        <f>'Zápis výsledků'!C40</f>
        <v>Bond Fany Eciloten</v>
      </c>
      <c r="D42" s="67" t="str">
        <f>'Zápis výsledků'!D40</f>
        <v>BOM</v>
      </c>
      <c r="E42" s="67">
        <f>'Zápis výsledků'!E40</f>
        <v>87</v>
      </c>
      <c r="F42" s="67">
        <f>'Zápis výsledků'!F40</f>
        <v>62</v>
      </c>
      <c r="G42" s="68">
        <f>'Zápis výsledků'!G40</f>
        <v>82</v>
      </c>
      <c r="H42" s="66">
        <f>'Zápis výsledků'!H40</f>
        <v>231</v>
      </c>
    </row>
    <row r="43" spans="1:8" ht="18">
      <c r="A43" s="67">
        <f>'Zápis výsledků'!A41</f>
        <v>28</v>
      </c>
      <c r="B43" s="67" t="str">
        <f>'Zápis výsledků'!B41</f>
        <v>Tichá Mirka</v>
      </c>
      <c r="C43" s="67" t="str">
        <f>'Zápis výsledků'!C41</f>
        <v>Charik Galán Nalag</v>
      </c>
      <c r="D43" s="67" t="str">
        <f>'Zápis výsledků'!D41</f>
        <v>NO</v>
      </c>
      <c r="E43" s="67">
        <f>'Zápis výsledků'!E41</f>
        <v>80</v>
      </c>
      <c r="F43" s="67">
        <f>'Zápis výsledků'!F41</f>
        <v>81</v>
      </c>
      <c r="G43" s="68">
        <f>'Zápis výsledků'!G41</f>
        <v>90</v>
      </c>
      <c r="H43" s="66">
        <f>'Zápis výsledků'!H41</f>
        <v>251</v>
      </c>
    </row>
    <row r="44" spans="1:8" ht="18">
      <c r="A44" s="67">
        <f>'Zápis výsledků'!A42</f>
        <v>29</v>
      </c>
      <c r="B44" s="67" t="str">
        <f>'Zápis výsledků'!B42</f>
        <v>Plášil Václav</v>
      </c>
      <c r="C44" s="67" t="str">
        <f>'Zápis výsledků'!C42</f>
        <v>Quella ze Stříbr. Kamene</v>
      </c>
      <c r="D44" s="67" t="str">
        <f>'Zápis výsledků'!D42</f>
        <v>NO</v>
      </c>
      <c r="E44" s="67">
        <f>'Zápis výsledků'!E42</f>
        <v>90</v>
      </c>
      <c r="F44" s="67">
        <f>'Zápis výsledků'!F42</f>
        <v>88</v>
      </c>
      <c r="G44" s="68">
        <f>'Zápis výsledků'!G42</f>
        <v>92</v>
      </c>
      <c r="H44" s="66">
        <f>'Zápis výsledků'!H42</f>
        <v>270</v>
      </c>
    </row>
    <row r="45" spans="1:8" ht="18">
      <c r="A45" s="67">
        <f>'Zápis výsledků'!A43</f>
        <v>30</v>
      </c>
      <c r="B45" s="67" t="str">
        <f>'Zápis výsledků'!B43</f>
        <v>Valla Rudolf</v>
      </c>
      <c r="C45" s="67" t="str">
        <f>'Zápis výsledků'!C43</f>
        <v>Ax z Kuřimského háje</v>
      </c>
      <c r="D45" s="67" t="str">
        <f>'Zápis výsledků'!D43</f>
        <v>NO</v>
      </c>
      <c r="E45" s="67">
        <f>'Zápis výsledků'!E43</f>
        <v>80</v>
      </c>
      <c r="F45" s="67">
        <f>'Zápis výsledků'!F43</f>
        <v>87</v>
      </c>
      <c r="G45" s="68">
        <f>'Zápis výsledků'!G43</f>
        <v>87</v>
      </c>
      <c r="H45" s="66">
        <f>'Zápis výsledků'!H43</f>
        <v>254</v>
      </c>
    </row>
    <row r="46" spans="1:8" ht="18">
      <c r="A46" s="67">
        <f>'Zápis výsledků'!A44</f>
        <v>31</v>
      </c>
      <c r="B46" s="67" t="str">
        <f>'Zápis výsledků'!B44</f>
        <v>Rohlena David</v>
      </c>
      <c r="C46" s="67" t="str">
        <f>'Zápis výsledků'!C44</f>
        <v>Devil Denny Goldest Danubius</v>
      </c>
      <c r="D46" s="67" t="str">
        <f>'Zápis výsledků'!D44</f>
        <v>KV</v>
      </c>
      <c r="E46" s="67">
        <f>'Zápis výsledků'!E44</f>
        <v>89</v>
      </c>
      <c r="F46" s="67">
        <f>'Zápis výsledků'!F44</f>
        <v>80</v>
      </c>
      <c r="G46" s="68">
        <f>'Zápis výsledků'!G44</f>
        <v>87</v>
      </c>
      <c r="H46" s="66">
        <f>'Zápis výsledků'!H44</f>
        <v>256</v>
      </c>
    </row>
    <row r="47" spans="1:8" ht="18">
      <c r="A47" s="67">
        <f>'Zápis výsledků'!A45</f>
        <v>32</v>
      </c>
      <c r="B47" s="67" t="str">
        <f>'Zápis výsledků'!B45</f>
        <v>Femiak Richard</v>
      </c>
      <c r="C47" s="67" t="str">
        <f>'Zápis výsledků'!C45</f>
        <v>Vasil Bono Campo</v>
      </c>
      <c r="D47" s="67" t="str">
        <f>'Zápis výsledků'!D45</f>
        <v>BOM</v>
      </c>
      <c r="E47" s="67">
        <f>'Zápis výsledků'!E45</f>
        <v>82</v>
      </c>
      <c r="F47" s="67">
        <f>'Zápis výsledků'!F45</f>
        <v>77</v>
      </c>
      <c r="G47" s="68">
        <f>'Zápis výsledků'!G45</f>
        <v>90</v>
      </c>
      <c r="H47" s="66">
        <f>'Zápis výsledků'!H45</f>
        <v>249</v>
      </c>
    </row>
    <row r="48" spans="1:8" ht="18">
      <c r="A48" s="67">
        <f>'Zápis výsledků'!A46</f>
        <v>33</v>
      </c>
      <c r="B48" s="67" t="str">
        <f>'Zápis výsledků'!B46</f>
        <v>Pavlišáková Michaela</v>
      </c>
      <c r="C48" s="67" t="str">
        <f>'Zápis výsledků'!C46</f>
        <v>Uther de Alphaville Boh.</v>
      </c>
      <c r="D48" s="67" t="str">
        <f>'Zápis výsledků'!D46</f>
        <v>BOM</v>
      </c>
      <c r="E48" s="67">
        <f>'Zápis výsledků'!E46</f>
        <v>71</v>
      </c>
      <c r="F48" s="67">
        <f>'Zápis výsledků'!F46</f>
        <v>91</v>
      </c>
      <c r="G48" s="68">
        <f>'Zápis výsledků'!G46</f>
        <v>91</v>
      </c>
      <c r="H48" s="66">
        <f>'Zápis výsledků'!H46</f>
        <v>253</v>
      </c>
    </row>
    <row r="49" spans="1:8" ht="18">
      <c r="A49" s="67">
        <f>'Zápis výsledků'!A47</f>
        <v>34</v>
      </c>
      <c r="B49" s="67" t="str">
        <f>'Zápis výsledků'!B47</f>
        <v>Růžička Lumír</v>
      </c>
      <c r="C49" s="67" t="str">
        <f>'Zápis výsledků'!C47</f>
        <v>Daytona Durnitor</v>
      </c>
      <c r="D49" s="67" t="str">
        <f>'Zápis výsledků'!D47</f>
        <v>BOM</v>
      </c>
      <c r="E49" s="67">
        <f>'Zápis výsledků'!E47</f>
        <v>92</v>
      </c>
      <c r="F49" s="67">
        <f>'Zápis výsledků'!F47</f>
        <v>82</v>
      </c>
      <c r="G49" s="68">
        <f>'Zápis výsledků'!G47</f>
        <v>86</v>
      </c>
      <c r="H49" s="66">
        <f>'Zápis výsledků'!H47</f>
        <v>260</v>
      </c>
    </row>
    <row r="50" spans="1:8" ht="18">
      <c r="A50" s="67">
        <f>'Zápis výsledků'!A48</f>
        <v>35</v>
      </c>
      <c r="B50" s="67" t="str">
        <f>'Zápis výsledků'!B48</f>
        <v>Helclová Martina Bc.</v>
      </c>
      <c r="C50" s="67" t="str">
        <f>'Zápis výsledků'!C48</f>
        <v>Asko ze Zelené úžlabiny</v>
      </c>
      <c r="D50" s="67" t="str">
        <f>'Zápis výsledků'!D48</f>
        <v>BOM</v>
      </c>
      <c r="E50" s="67">
        <f>'Zápis výsledků'!E48</f>
        <v>88</v>
      </c>
      <c r="F50" s="67">
        <f>'Zápis výsledků'!F48</f>
        <v>85</v>
      </c>
      <c r="G50" s="68">
        <f>'Zápis výsledků'!G48</f>
        <v>93</v>
      </c>
      <c r="H50" s="66">
        <f>'Zápis výsledků'!H48</f>
        <v>266</v>
      </c>
    </row>
    <row r="51" spans="1:8" ht="18">
      <c r="A51" s="67">
        <f>'Zápis výsledků'!A49</f>
        <v>36</v>
      </c>
      <c r="B51" s="67" t="str">
        <f>'Zápis výsledků'!B49</f>
        <v>Makovský Bohumil</v>
      </c>
      <c r="C51" s="67" t="str">
        <f>'Zápis výsledků'!C49</f>
        <v>Alby od Vomaru</v>
      </c>
      <c r="D51" s="67" t="str">
        <f>'Zápis výsledků'!D49</f>
        <v>BOM</v>
      </c>
      <c r="E51" s="67">
        <f>'Zápis výsledků'!E49</f>
        <v>77</v>
      </c>
      <c r="F51" s="67">
        <f>'Zápis výsledků'!F49</f>
        <v>79</v>
      </c>
      <c r="G51" s="68">
        <f>'Zápis výsledků'!G49</f>
        <v>87</v>
      </c>
      <c r="H51" s="66">
        <f>'Zápis výsledků'!H49</f>
        <v>243</v>
      </c>
    </row>
    <row r="52" spans="1:8" ht="18">
      <c r="A52" s="67">
        <f>'Zápis výsledků'!A50</f>
        <v>37</v>
      </c>
      <c r="B52" s="67" t="str">
        <f>'Zápis výsledků'!B50</f>
        <v>Molák Tomáš</v>
      </c>
      <c r="C52" s="67" t="str">
        <f>'Zápis výsledků'!C50</f>
        <v>Brego Allegro Cantabile</v>
      </c>
      <c r="D52" s="67" t="str">
        <f>'Zápis výsledků'!D50</f>
        <v>BOM</v>
      </c>
      <c r="E52" s="67">
        <f>'Zápis výsledků'!E50</f>
        <v>95</v>
      </c>
      <c r="F52" s="67">
        <f>'Zápis výsledků'!F50</f>
        <v>90</v>
      </c>
      <c r="G52" s="68">
        <f>'Zápis výsledků'!G50</f>
        <v>82</v>
      </c>
      <c r="H52" s="66">
        <f>'Zápis výsledků'!H50</f>
        <v>267</v>
      </c>
    </row>
    <row r="53" spans="1:8" ht="18">
      <c r="A53" s="67">
        <f>'Zápis výsledků'!A51</f>
        <v>38</v>
      </c>
      <c r="B53" s="67" t="str">
        <f>'Zápis výsledků'!B51</f>
        <v>Veselka Petr</v>
      </c>
      <c r="C53" s="67" t="str">
        <f>'Zápis výsledků'!C51</f>
        <v>Agáta Vepeden</v>
      </c>
      <c r="D53" s="67" t="str">
        <f>'Zápis výsledků'!D51</f>
        <v>NO</v>
      </c>
      <c r="E53" s="67">
        <f>'Zápis výsledků'!E51</f>
        <v>97</v>
      </c>
      <c r="F53" s="67">
        <f>'Zápis výsledků'!F51</f>
        <v>80</v>
      </c>
      <c r="G53" s="68">
        <f>'Zápis výsledků'!G51</f>
        <v>93</v>
      </c>
      <c r="H53" s="66">
        <f>'Zápis výsledků'!H51</f>
        <v>270</v>
      </c>
    </row>
    <row r="54" spans="1:8" ht="18">
      <c r="A54" s="67">
        <f>'Zápis výsledků'!A52</f>
        <v>39</v>
      </c>
      <c r="B54" s="67" t="str">
        <f>'Zápis výsledků'!B52</f>
        <v>Matoušková Klára</v>
      </c>
      <c r="C54" s="67" t="str">
        <f>'Zápis výsledků'!C52</f>
        <v>Maxim de Alphaville Boh.</v>
      </c>
      <c r="D54" s="67" t="str">
        <f>'Zápis výsledků'!D52</f>
        <v>BOM</v>
      </c>
      <c r="E54" s="67">
        <f>'Zápis výsledků'!E52</f>
        <v>73</v>
      </c>
      <c r="F54" s="67">
        <f>'Zápis výsledků'!F52</f>
        <v>86</v>
      </c>
      <c r="G54" s="68">
        <f>'Zápis výsledků'!G52</f>
        <v>85</v>
      </c>
      <c r="H54" s="66">
        <f>'Zápis výsledků'!H52</f>
        <v>244</v>
      </c>
    </row>
    <row r="55" spans="1:8" ht="18">
      <c r="A55" s="67">
        <f>'Zápis výsledků'!A53</f>
        <v>40</v>
      </c>
      <c r="B55" s="67" t="str">
        <f>'Zápis výsledků'!B53</f>
        <v>Svitek Antonín</v>
      </c>
      <c r="C55" s="67" t="str">
        <f>'Zápis výsledků'!C53</f>
        <v>Hess Skočická samota</v>
      </c>
      <c r="D55" s="67" t="str">
        <f>'Zápis výsledků'!D53</f>
        <v>NO</v>
      </c>
      <c r="E55" s="67">
        <f>'Zápis výsledků'!E53</f>
        <v>68</v>
      </c>
      <c r="F55" s="67">
        <f>'Zápis výsledků'!F53</f>
        <v>77</v>
      </c>
      <c r="G55" s="68">
        <f>'Zápis výsledků'!G53</f>
        <v>79</v>
      </c>
      <c r="H55" s="66">
        <f>'Zápis výsledků'!H53</f>
        <v>224</v>
      </c>
    </row>
    <row r="56" spans="1:8" ht="18">
      <c r="A56" s="67">
        <f>'Zápis výsledků'!A54</f>
        <v>41</v>
      </c>
      <c r="B56" s="67" t="str">
        <f>'Zápis výsledků'!B54</f>
        <v>Ševčíková Lucie</v>
      </c>
      <c r="C56" s="67" t="str">
        <f>'Zápis výsledků'!C54</f>
        <v>Unica de Alphaville Boh.</v>
      </c>
      <c r="D56" s="67" t="str">
        <f>'Zápis výsledků'!D54</f>
        <v>BOM</v>
      </c>
      <c r="E56" s="67">
        <f>'Zápis výsledků'!E54</f>
        <v>91</v>
      </c>
      <c r="F56" s="67">
        <f>'Zápis výsledků'!F54</f>
        <v>95</v>
      </c>
      <c r="G56" s="68">
        <f>'Zápis výsledků'!G54</f>
        <v>92</v>
      </c>
      <c r="H56" s="66">
        <f>'Zápis výsledků'!H54</f>
        <v>278</v>
      </c>
    </row>
    <row r="57" spans="1:8" ht="18">
      <c r="A57" s="67">
        <f>'Zápis výsledků'!A55</f>
        <v>42</v>
      </c>
      <c r="B57" s="67" t="str">
        <f>'Zápis výsledků'!B55</f>
        <v>Štěpánek Zdeněk</v>
      </c>
      <c r="C57" s="67" t="str">
        <f>'Zápis výsledků'!C55</f>
        <v>Nika Niox</v>
      </c>
      <c r="D57" s="67" t="str">
        <f>'Zápis výsledků'!D55</f>
        <v>NO</v>
      </c>
      <c r="E57" s="67">
        <f>'Zápis výsledků'!E55</f>
        <v>30</v>
      </c>
      <c r="F57" s="67">
        <f>'Zápis výsledků'!F55</f>
        <v>75</v>
      </c>
      <c r="G57" s="68">
        <f>'Zápis výsledků'!G55</f>
        <v>84</v>
      </c>
      <c r="H57" s="66">
        <f>'Zápis výsledků'!H55</f>
        <v>189</v>
      </c>
    </row>
  </sheetData>
  <mergeCells count="1">
    <mergeCell ref="A1:H1"/>
  </mergeCells>
  <printOptions/>
  <pageMargins left="0.37" right="0.47" top="0.7875" bottom="0.7875" header="0.5118055555555556" footer="0.511805555555555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K23" sqref="K23"/>
    </sheetView>
  </sheetViews>
  <sheetFormatPr defaultColWidth="9.421875" defaultRowHeight="15" customHeight="1"/>
  <cols>
    <col min="1" max="1" width="7.00390625" style="1" customWidth="1"/>
    <col min="2" max="2" width="9.421875" style="1" customWidth="1"/>
    <col min="3" max="3" width="20.8515625" style="1" customWidth="1"/>
    <col min="4" max="4" width="26.140625" style="1" customWidth="1"/>
    <col min="5" max="5" width="5.7109375" style="1" customWidth="1"/>
    <col min="6" max="6" width="4.421875" style="1" customWidth="1"/>
    <col min="7" max="7" width="4.57421875" style="1" customWidth="1"/>
    <col min="8" max="8" width="7.140625" style="1" bestFit="1" customWidth="1"/>
    <col min="9" max="9" width="7.57421875" style="1" customWidth="1"/>
    <col min="10" max="16384" width="9.421875" style="1" customWidth="1"/>
  </cols>
  <sheetData>
    <row r="1" spans="2:9" ht="23.25" customHeight="1">
      <c r="B1" s="97" t="s">
        <v>479</v>
      </c>
      <c r="C1" s="97"/>
      <c r="D1" s="97"/>
      <c r="E1" s="97"/>
      <c r="F1" s="97"/>
      <c r="G1" s="97"/>
      <c r="H1" s="97"/>
      <c r="I1" s="97"/>
    </row>
    <row r="2" ht="15" customHeight="1" thickBot="1"/>
    <row r="3" spans="1:9" ht="39" customHeight="1" thickBot="1">
      <c r="A3" s="73" t="s">
        <v>480</v>
      </c>
      <c r="B3" s="73" t="str">
        <f>'Zápis výsledků'!A1</f>
        <v>Strart. č.</v>
      </c>
      <c r="C3" s="74" t="str">
        <f>'Zápis výsledků'!B1</f>
        <v>Jméno</v>
      </c>
      <c r="D3" s="74" t="str">
        <f>'Zápis výsledků'!C1</f>
        <v>Pes</v>
      </c>
      <c r="E3" s="74"/>
      <c r="F3" s="74" t="s">
        <v>258</v>
      </c>
      <c r="G3" s="74" t="s">
        <v>465</v>
      </c>
      <c r="H3" s="75" t="s">
        <v>466</v>
      </c>
      <c r="I3" s="76" t="str">
        <f>'Zápis výsledků'!H1</f>
        <v>Celkem</v>
      </c>
    </row>
    <row r="4" spans="2:9" ht="15" hidden="1">
      <c r="B4" s="77">
        <f>'Zápis výsledků'!A2</f>
        <v>0</v>
      </c>
      <c r="C4" s="77" t="str">
        <f>'Zápis výsledků'!B2</f>
        <v>Kupka Radomír</v>
      </c>
      <c r="D4" s="77" t="str">
        <f>'Zápis výsledků'!C2</f>
        <v>Cox Vikar</v>
      </c>
      <c r="E4" s="77"/>
      <c r="F4" s="77">
        <f>'Zápis výsledků'!E2</f>
        <v>0</v>
      </c>
      <c r="G4" s="77">
        <f>'Zápis výsledků'!F2</f>
        <v>0</v>
      </c>
      <c r="H4" s="78">
        <f>'Zápis výsledků'!G2</f>
        <v>0</v>
      </c>
      <c r="I4" s="79">
        <f>'Zápis výsledků'!H2</f>
        <v>0</v>
      </c>
    </row>
    <row r="5" spans="2:9" ht="15" hidden="1">
      <c r="B5" s="80">
        <f>'Zápis výsledků'!A3</f>
        <v>0</v>
      </c>
      <c r="C5" s="80" t="str">
        <f>'Zápis výsledků'!B3</f>
        <v>Šišková Petra</v>
      </c>
      <c r="D5" s="80" t="str">
        <f>'Zápis výsledků'!C3</f>
        <v>Lesco Naspo</v>
      </c>
      <c r="E5" s="80"/>
      <c r="F5" s="80">
        <f>'Zápis výsledků'!E3</f>
        <v>0</v>
      </c>
      <c r="G5" s="80">
        <f>'Zápis výsledků'!F3</f>
        <v>0</v>
      </c>
      <c r="H5" s="81">
        <f>'Zápis výsledků'!G3</f>
        <v>0</v>
      </c>
      <c r="I5" s="79">
        <f>'Zápis výsledků'!H3</f>
        <v>0</v>
      </c>
    </row>
    <row r="6" spans="2:9" ht="15" hidden="1">
      <c r="B6" s="80">
        <f>'Zápis výsledků'!A4</f>
        <v>0</v>
      </c>
      <c r="C6" s="80" t="str">
        <f>'Zápis výsledků'!B4</f>
        <v>Kalousková Petra</v>
      </c>
      <c r="D6" s="80" t="str">
        <f>'Zápis výsledků'!C4</f>
        <v>Imo Anrebri</v>
      </c>
      <c r="E6" s="80"/>
      <c r="F6" s="80">
        <f>'Zápis výsledků'!E4</f>
        <v>0</v>
      </c>
      <c r="G6" s="80">
        <f>'Zápis výsledků'!F4</f>
        <v>0</v>
      </c>
      <c r="H6" s="81">
        <f>'Zápis výsledků'!G4</f>
        <v>0</v>
      </c>
      <c r="I6" s="79">
        <f>'Zápis výsledků'!H4</f>
        <v>0</v>
      </c>
    </row>
    <row r="7" spans="2:9" ht="15" hidden="1">
      <c r="B7" s="80">
        <f>'Zápis výsledků'!A5</f>
        <v>0</v>
      </c>
      <c r="C7" s="80" t="str">
        <f>'Zápis výsledků'!B5</f>
        <v>Pejša Josef</v>
      </c>
      <c r="D7" s="80" t="str">
        <f>'Zápis výsledků'!C5</f>
        <v>Bongo Vikar</v>
      </c>
      <c r="E7" s="80"/>
      <c r="F7" s="80">
        <f>'Zápis výsledků'!E5</f>
        <v>0</v>
      </c>
      <c r="G7" s="80">
        <f>'Zápis výsledků'!F5</f>
        <v>0</v>
      </c>
      <c r="H7" s="81">
        <f>'Zápis výsledků'!G5</f>
        <v>0</v>
      </c>
      <c r="I7" s="79">
        <f>'Zápis výsledků'!H5</f>
        <v>0</v>
      </c>
    </row>
    <row r="8" spans="2:9" ht="15" hidden="1">
      <c r="B8" s="80">
        <f>'Zápis výsledků'!A6</f>
        <v>0</v>
      </c>
      <c r="C8" s="80" t="str">
        <f>'Zápis výsledků'!B6</f>
        <v>Lacina Jan ing.</v>
      </c>
      <c r="D8" s="80" t="str">
        <f>'Zápis výsledků'!C6</f>
        <v>Ivy Laroja</v>
      </c>
      <c r="E8" s="80"/>
      <c r="F8" s="80">
        <f>'Zápis výsledků'!E6</f>
        <v>0</v>
      </c>
      <c r="G8" s="80">
        <f>'Zápis výsledků'!F6</f>
        <v>0</v>
      </c>
      <c r="H8" s="81">
        <f>'Zápis výsledků'!G6</f>
        <v>0</v>
      </c>
      <c r="I8" s="79">
        <f>'Zápis výsledků'!H6</f>
        <v>0</v>
      </c>
    </row>
    <row r="9" spans="2:9" ht="15" hidden="1">
      <c r="B9" s="80">
        <f>'Zápis výsledků'!A7</f>
        <v>0</v>
      </c>
      <c r="C9" s="80" t="str">
        <f>'Zápis výsledků'!B7</f>
        <v>Šilhavý Luděk</v>
      </c>
      <c r="D9" s="80" t="str">
        <f>'Zápis výsledků'!C7</f>
        <v>Basko ze Svobodného dvora</v>
      </c>
      <c r="E9" s="80"/>
      <c r="F9" s="80">
        <f>'Zápis výsledků'!E7</f>
        <v>0</v>
      </c>
      <c r="G9" s="80">
        <f>'Zápis výsledků'!F7</f>
        <v>0</v>
      </c>
      <c r="H9" s="81">
        <f>'Zápis výsledků'!G7</f>
        <v>0</v>
      </c>
      <c r="I9" s="79">
        <f>'Zápis výsledků'!H7</f>
        <v>0</v>
      </c>
    </row>
    <row r="10" spans="2:9" ht="15" hidden="1">
      <c r="B10" s="80">
        <f>'Zápis výsledků'!A8</f>
        <v>0</v>
      </c>
      <c r="C10" s="80" t="str">
        <f>'Zápis výsledků'!B8</f>
        <v>Heinzke Patrik, Bc.</v>
      </c>
      <c r="D10" s="80" t="str">
        <f>'Zápis výsledků'!C8</f>
        <v>Barnabasch Black Chabet</v>
      </c>
      <c r="E10" s="80"/>
      <c r="F10" s="80">
        <f>'Zápis výsledků'!E8</f>
        <v>0</v>
      </c>
      <c r="G10" s="80">
        <f>'Zápis výsledků'!F8</f>
        <v>0</v>
      </c>
      <c r="H10" s="81">
        <f>'Zápis výsledků'!G8</f>
        <v>0</v>
      </c>
      <c r="I10" s="79">
        <f>'Zápis výsledků'!H8</f>
        <v>0</v>
      </c>
    </row>
    <row r="11" spans="2:9" ht="15" hidden="1">
      <c r="B11" s="80">
        <f>'Zápis výsledků'!A9</f>
        <v>0</v>
      </c>
      <c r="C11" s="80" t="str">
        <f>'Zápis výsledků'!B9</f>
        <v>Liška Radovan</v>
      </c>
      <c r="D11" s="80" t="str">
        <f>'Zápis výsledků'!C9</f>
        <v>Aron Britkin dvor</v>
      </c>
      <c r="E11" s="80"/>
      <c r="F11" s="80">
        <f>'Zápis výsledků'!E9</f>
        <v>0</v>
      </c>
      <c r="G11" s="80">
        <f>'Zápis výsledků'!F9</f>
        <v>0</v>
      </c>
      <c r="H11" s="81">
        <f>'Zápis výsledků'!G9</f>
        <v>0</v>
      </c>
      <c r="I11" s="79">
        <f>'Zápis výsledků'!H9</f>
        <v>0</v>
      </c>
    </row>
    <row r="12" spans="2:9" ht="15" hidden="1">
      <c r="B12" s="80">
        <f>'Zápis výsledků'!A10</f>
        <v>0</v>
      </c>
      <c r="C12" s="80" t="str">
        <f>'Zápis výsledků'!B10</f>
        <v>Skřenek Martin</v>
      </c>
      <c r="D12" s="80" t="str">
        <f>'Zápis výsledků'!C10</f>
        <v>Jerry z Daskonu</v>
      </c>
      <c r="E12" s="80"/>
      <c r="F12" s="80">
        <f>'Zápis výsledků'!E10</f>
        <v>0</v>
      </c>
      <c r="G12" s="80">
        <f>'Zápis výsledků'!F10</f>
        <v>0</v>
      </c>
      <c r="H12" s="81">
        <f>'Zápis výsledků'!G10</f>
        <v>0</v>
      </c>
      <c r="I12" s="79">
        <f>'Zápis výsledků'!H10</f>
        <v>0</v>
      </c>
    </row>
    <row r="13" spans="2:9" ht="15" hidden="1">
      <c r="B13" s="80">
        <f>'Zápis výsledků'!A11</f>
        <v>0</v>
      </c>
      <c r="C13" s="80" t="str">
        <f>'Zápis výsledků'!B11</f>
        <v>Hruška Antonín</v>
      </c>
      <c r="D13" s="80" t="str">
        <f>'Zápis výsledků'!C11</f>
        <v>Apolo z Duhového lesa</v>
      </c>
      <c r="E13" s="80"/>
      <c r="F13" s="80">
        <f>'Zápis výsledků'!E11</f>
        <v>0</v>
      </c>
      <c r="G13" s="80">
        <f>'Zápis výsledků'!F11</f>
        <v>0</v>
      </c>
      <c r="H13" s="81">
        <f>'Zápis výsledků'!G11</f>
        <v>0</v>
      </c>
      <c r="I13" s="79">
        <f>'Zápis výsledků'!H11</f>
        <v>0</v>
      </c>
    </row>
    <row r="14" spans="2:9" ht="15" hidden="1">
      <c r="B14" s="80">
        <f>'Zápis výsledků'!A12</f>
        <v>0</v>
      </c>
      <c r="C14" s="80" t="str">
        <f>'Zápis výsledků'!B12</f>
        <v>Macounová Gabriela</v>
      </c>
      <c r="D14" s="80" t="str">
        <f>'Zápis výsledků'!C12</f>
        <v>Isména Halit Paša</v>
      </c>
      <c r="E14" s="80"/>
      <c r="F14" s="80">
        <f>'Zápis výsledků'!E12</f>
        <v>0</v>
      </c>
      <c r="G14" s="80">
        <f>'Zápis výsledků'!F12</f>
        <v>0</v>
      </c>
      <c r="H14" s="81">
        <f>'Zápis výsledků'!G12</f>
        <v>0</v>
      </c>
      <c r="I14" s="79">
        <f>'Zápis výsledků'!H12</f>
        <v>0</v>
      </c>
    </row>
    <row r="15" spans="2:9" ht="15" hidden="1">
      <c r="B15" s="85">
        <f>'Zápis výsledků'!A13</f>
        <v>0</v>
      </c>
      <c r="C15" s="85" t="str">
        <f>'Zápis výsledků'!B13</f>
        <v>Kopecká Darja</v>
      </c>
      <c r="D15" s="85" t="str">
        <f>'Zápis výsledků'!C13</f>
        <v>Merrily de Alphaville Bohemia</v>
      </c>
      <c r="E15" s="85"/>
      <c r="F15" s="85">
        <f>'Zápis výsledků'!E13</f>
        <v>0</v>
      </c>
      <c r="G15" s="85">
        <f>'Zápis výsledků'!F13</f>
        <v>0</v>
      </c>
      <c r="H15" s="86">
        <f>'Zápis výsledků'!G13</f>
        <v>0</v>
      </c>
      <c r="I15" s="87">
        <f>'Zápis výsledků'!H13</f>
        <v>0</v>
      </c>
    </row>
    <row r="16" spans="1:9" ht="15">
      <c r="A16" s="88">
        <v>1</v>
      </c>
      <c r="B16" s="80">
        <f>'Zápis výsledků'!A18</f>
        <v>5</v>
      </c>
      <c r="C16" s="80" t="str">
        <f>'Zápis výsledků'!B18</f>
        <v>Pejša Martin</v>
      </c>
      <c r="D16" s="80" t="str">
        <f>'Zápis výsledků'!C18</f>
        <v>Quel od Policie</v>
      </c>
      <c r="E16" s="80" t="str">
        <f>'Zápis výsledků'!D18</f>
        <v>NO</v>
      </c>
      <c r="F16" s="80">
        <f>'Zápis výsledků'!E18</f>
        <v>99</v>
      </c>
      <c r="G16" s="80">
        <f>'Zápis výsledků'!F18</f>
        <v>96</v>
      </c>
      <c r="H16" s="80">
        <f>'Zápis výsledků'!G18</f>
        <v>94</v>
      </c>
      <c r="I16" s="89">
        <f>'Zápis výsledků'!H18</f>
        <v>289</v>
      </c>
    </row>
    <row r="17" spans="1:9" ht="15">
      <c r="A17" s="88">
        <v>2</v>
      </c>
      <c r="B17" s="80">
        <f>'Zápis výsledků'!A39</f>
        <v>26</v>
      </c>
      <c r="C17" s="80" t="str">
        <f>'Zápis výsledků'!B39</f>
        <v>Mach Ladislav</v>
      </c>
      <c r="D17" s="80" t="str">
        <f>'Zápis výsledků'!C39</f>
        <v>Octavius Malidaj</v>
      </c>
      <c r="E17" s="80" t="str">
        <f>'Zápis výsledků'!D39</f>
        <v>BOM</v>
      </c>
      <c r="F17" s="80">
        <f>'Zápis výsledků'!E39</f>
        <v>95</v>
      </c>
      <c r="G17" s="80">
        <f>'Zápis výsledků'!F39</f>
        <v>99</v>
      </c>
      <c r="H17" s="80">
        <f>'Zápis výsledků'!G39</f>
        <v>94</v>
      </c>
      <c r="I17" s="89">
        <f>'Zápis výsledků'!H39</f>
        <v>288</v>
      </c>
    </row>
    <row r="18" spans="1:9" ht="15">
      <c r="A18" s="88">
        <v>3</v>
      </c>
      <c r="B18" s="80">
        <f>'Zápis výsledků'!A54</f>
        <v>41</v>
      </c>
      <c r="C18" s="80" t="str">
        <f>'Zápis výsledků'!B54</f>
        <v>Ševčíková Lucie</v>
      </c>
      <c r="D18" s="80" t="str">
        <f>'Zápis výsledků'!C54</f>
        <v>Unica de Alphaville Boh.</v>
      </c>
      <c r="E18" s="80" t="str">
        <f>'Zápis výsledků'!D54</f>
        <v>BOM</v>
      </c>
      <c r="F18" s="80">
        <f>'Zápis výsledků'!E54</f>
        <v>91</v>
      </c>
      <c r="G18" s="80">
        <f>'Zápis výsledků'!F54</f>
        <v>95</v>
      </c>
      <c r="H18" s="80">
        <f>'Zápis výsledků'!G54</f>
        <v>92</v>
      </c>
      <c r="I18" s="89">
        <f>'Zápis výsledků'!H54</f>
        <v>278</v>
      </c>
    </row>
    <row r="19" spans="1:9" ht="15">
      <c r="A19" s="88">
        <v>4</v>
      </c>
      <c r="B19" s="80">
        <f>'Zápis výsledků'!A28</f>
        <v>15</v>
      </c>
      <c r="C19" s="80" t="str">
        <f>'Zápis výsledků'!B28</f>
        <v>Pufrová Milena</v>
      </c>
      <c r="D19" s="80" t="str">
        <f>'Zápis výsledků'!C28</f>
        <v>Jaro Ja-He</v>
      </c>
      <c r="E19" s="80" t="str">
        <f>'Zápis výsledků'!D28</f>
        <v>NO</v>
      </c>
      <c r="F19" s="80">
        <f>'Zápis výsledků'!E28</f>
        <v>96</v>
      </c>
      <c r="G19" s="80">
        <f>'Zápis výsledků'!F28</f>
        <v>84</v>
      </c>
      <c r="H19" s="80">
        <f>'Zápis výsledků'!G28</f>
        <v>95</v>
      </c>
      <c r="I19" s="89">
        <f>'Zápis výsledků'!H28</f>
        <v>275</v>
      </c>
    </row>
    <row r="20" spans="1:9" ht="15">
      <c r="A20" s="88">
        <v>5</v>
      </c>
      <c r="B20" s="80">
        <f>'Zápis výsledků'!A15</f>
        <v>2</v>
      </c>
      <c r="C20" s="80" t="str">
        <f>'Zápis výsledků'!B15</f>
        <v>Rohla Stanislav</v>
      </c>
      <c r="D20" s="80" t="str">
        <f>'Zápis výsledků'!C15</f>
        <v>Mania de Alphaville Bohemia</v>
      </c>
      <c r="E20" s="80" t="str">
        <f>'Zápis výsledků'!D15</f>
        <v>BOM</v>
      </c>
      <c r="F20" s="80">
        <f>'Zápis výsledků'!E15</f>
        <v>91</v>
      </c>
      <c r="G20" s="80">
        <f>'Zápis výsledků'!F15</f>
        <v>90</v>
      </c>
      <c r="H20" s="80">
        <f>'Zápis výsledků'!G15</f>
        <v>94</v>
      </c>
      <c r="I20" s="89">
        <f>'Zápis výsledků'!H15</f>
        <v>275</v>
      </c>
    </row>
    <row r="21" spans="1:9" ht="15">
      <c r="A21" s="88">
        <v>6</v>
      </c>
      <c r="B21" s="80">
        <f>'Zápis výsledků'!A35</f>
        <v>22</v>
      </c>
      <c r="C21" s="80" t="str">
        <f>'Zápis výsledků'!B35</f>
        <v>Truksa Milan </v>
      </c>
      <c r="D21" s="80" t="str">
        <f>'Zápis výsledků'!C35</f>
        <v> Rémus Chmelový kvítek</v>
      </c>
      <c r="E21" s="80" t="str">
        <f>'Zápis výsledků'!D35</f>
        <v>NO</v>
      </c>
      <c r="F21" s="80">
        <f>'Zápis výsledků'!E35</f>
        <v>96</v>
      </c>
      <c r="G21" s="80">
        <f>'Zápis výsledků'!F35</f>
        <v>86</v>
      </c>
      <c r="H21" s="80">
        <f>'Zápis výsledků'!G35</f>
        <v>91</v>
      </c>
      <c r="I21" s="89">
        <f>'Zápis výsledků'!H35</f>
        <v>273</v>
      </c>
    </row>
    <row r="22" spans="1:9" ht="15">
      <c r="A22" s="88">
        <v>7</v>
      </c>
      <c r="B22" s="80">
        <f>'Zápis výsledků'!A38</f>
        <v>25</v>
      </c>
      <c r="C22" s="80" t="str">
        <f>'Zápis výsledků'!B38</f>
        <v>Tyc Jiří Mgr.</v>
      </c>
      <c r="D22" s="80" t="str">
        <f>'Zápis výsledků'!C38</f>
        <v>Olin Malidaj</v>
      </c>
      <c r="E22" s="80" t="str">
        <f>'Zápis výsledků'!D38</f>
        <v>BOM</v>
      </c>
      <c r="F22" s="80">
        <f>'Zápis výsledků'!E38</f>
        <v>93</v>
      </c>
      <c r="G22" s="80">
        <f>'Zápis výsledků'!F38</f>
        <v>89</v>
      </c>
      <c r="H22" s="80">
        <f>'Zápis výsledků'!G38</f>
        <v>89</v>
      </c>
      <c r="I22" s="89">
        <f>'Zápis výsledků'!H38</f>
        <v>271</v>
      </c>
    </row>
    <row r="23" spans="1:9" ht="15">
      <c r="A23" s="88">
        <v>8</v>
      </c>
      <c r="B23" s="80">
        <f>'Zápis výsledků'!A51</f>
        <v>38</v>
      </c>
      <c r="C23" s="80" t="str">
        <f>'Zápis výsledků'!B51</f>
        <v>Veselka Petr</v>
      </c>
      <c r="D23" s="80" t="str">
        <f>'Zápis výsledků'!C51</f>
        <v>Agáta Vepeden</v>
      </c>
      <c r="E23" s="80" t="str">
        <f>'Zápis výsledků'!D51</f>
        <v>NO</v>
      </c>
      <c r="F23" s="80">
        <f>'Zápis výsledků'!E51</f>
        <v>97</v>
      </c>
      <c r="G23" s="80">
        <f>'Zápis výsledků'!F51</f>
        <v>80</v>
      </c>
      <c r="H23" s="80">
        <f>'Zápis výsledků'!G51</f>
        <v>93</v>
      </c>
      <c r="I23" s="89">
        <f>'Zápis výsledků'!H51</f>
        <v>270</v>
      </c>
    </row>
    <row r="24" spans="1:9" ht="15">
      <c r="A24" s="88">
        <v>9</v>
      </c>
      <c r="B24" s="80">
        <f>'Zápis výsledků'!A42</f>
        <v>29</v>
      </c>
      <c r="C24" s="80" t="str">
        <f>'Zápis výsledků'!B42</f>
        <v>Plášil Václav</v>
      </c>
      <c r="D24" s="80" t="str">
        <f>'Zápis výsledků'!C42</f>
        <v>Quella ze Stříbr. Kamene</v>
      </c>
      <c r="E24" s="80" t="str">
        <f>'Zápis výsledků'!D42</f>
        <v>NO</v>
      </c>
      <c r="F24" s="80">
        <f>'Zápis výsledků'!E42</f>
        <v>90</v>
      </c>
      <c r="G24" s="80">
        <f>'Zápis výsledků'!F42</f>
        <v>88</v>
      </c>
      <c r="H24" s="80">
        <f>'Zápis výsledků'!G42</f>
        <v>92</v>
      </c>
      <c r="I24" s="89">
        <f>'Zápis výsledků'!H42</f>
        <v>270</v>
      </c>
    </row>
    <row r="25" spans="1:9" ht="15">
      <c r="A25" s="88">
        <v>10</v>
      </c>
      <c r="B25" s="80">
        <f>'Zápis výsledků'!A37</f>
        <v>24</v>
      </c>
      <c r="C25" s="80" t="str">
        <f>'Zápis výsledků'!B37</f>
        <v>Valentin Miroslav</v>
      </c>
      <c r="D25" s="80" t="str">
        <f>'Zápis výsledků'!C37</f>
        <v>Vito v.d. Lobo Hoeve</v>
      </c>
      <c r="E25" s="80" t="str">
        <f>'Zápis výsledků'!D37</f>
        <v>BOM</v>
      </c>
      <c r="F25" s="80">
        <f>'Zápis výsledků'!E37</f>
        <v>95</v>
      </c>
      <c r="G25" s="80">
        <f>'Zápis výsledků'!F37</f>
        <v>85</v>
      </c>
      <c r="H25" s="80">
        <f>'Zápis výsledků'!G37</f>
        <v>90</v>
      </c>
      <c r="I25" s="89">
        <f>'Zápis výsledků'!H37</f>
        <v>270</v>
      </c>
    </row>
    <row r="26" spans="1:9" ht="15">
      <c r="A26" s="88">
        <v>11</v>
      </c>
      <c r="B26" s="80">
        <f>'Zápis výsledků'!A30</f>
        <v>17</v>
      </c>
      <c r="C26" s="80" t="str">
        <f>'Zápis výsledků'!B30</f>
        <v>Chýlová Dagmar</v>
      </c>
      <c r="D26" s="80" t="str">
        <f>'Zápis výsledků'!C30</f>
        <v>Ali Emitom</v>
      </c>
      <c r="E26" s="80" t="str">
        <f>'Zápis výsledků'!D30</f>
        <v>NO</v>
      </c>
      <c r="F26" s="80">
        <f>'Zápis výsledků'!E30</f>
        <v>96</v>
      </c>
      <c r="G26" s="80">
        <f>'Zápis výsledků'!F30</f>
        <v>83</v>
      </c>
      <c r="H26" s="80">
        <f>'Zápis výsledků'!G30</f>
        <v>90</v>
      </c>
      <c r="I26" s="89">
        <f>'Zápis výsledků'!H30</f>
        <v>269</v>
      </c>
    </row>
    <row r="27" spans="1:9" ht="15">
      <c r="A27" s="88">
        <v>12</v>
      </c>
      <c r="B27" s="80">
        <f>'Zápis výsledků'!A27</f>
        <v>14</v>
      </c>
      <c r="C27" s="80" t="str">
        <f>'Zápis výsledků'!B27</f>
        <v>Dobešová Jolana</v>
      </c>
      <c r="D27" s="80" t="str">
        <f>'Zápis výsledků'!C27</f>
        <v>Uragan de Alphaville Boh.</v>
      </c>
      <c r="E27" s="80" t="str">
        <f>'Zápis výsledků'!D27</f>
        <v>BOM</v>
      </c>
      <c r="F27" s="80">
        <f>'Zápis výsledků'!E27</f>
        <v>95</v>
      </c>
      <c r="G27" s="80">
        <f>'Zápis výsledků'!F27</f>
        <v>85</v>
      </c>
      <c r="H27" s="80">
        <f>'Zápis výsledků'!G27</f>
        <v>89</v>
      </c>
      <c r="I27" s="89">
        <f>'Zápis výsledků'!H27</f>
        <v>269</v>
      </c>
    </row>
    <row r="28" spans="1:9" ht="15">
      <c r="A28" s="88">
        <v>13</v>
      </c>
      <c r="B28" s="80">
        <f>'Zápis výsledků'!A25</f>
        <v>12</v>
      </c>
      <c r="C28" s="80" t="str">
        <f>'Zápis výsledků'!B25</f>
        <v>Saska Zdeněk</v>
      </c>
      <c r="D28" s="80" t="str">
        <f>'Zápis výsledků'!C25</f>
        <v>Clif z Chittusiho údolí</v>
      </c>
      <c r="E28" s="80" t="str">
        <f>'Zápis výsledků'!D25</f>
        <v>BOM</v>
      </c>
      <c r="F28" s="80">
        <f>'Zápis výsledků'!E25</f>
        <v>96</v>
      </c>
      <c r="G28" s="80">
        <f>'Zápis výsledků'!F25</f>
        <v>80</v>
      </c>
      <c r="H28" s="80">
        <f>'Zápis výsledků'!G25</f>
        <v>92</v>
      </c>
      <c r="I28" s="89">
        <f>'Zápis výsledků'!H25</f>
        <v>268</v>
      </c>
    </row>
    <row r="29" spans="1:9" ht="15">
      <c r="A29" s="88">
        <v>14</v>
      </c>
      <c r="B29" s="80">
        <f>'Zápis výsledků'!A26</f>
        <v>13</v>
      </c>
      <c r="C29" s="80" t="str">
        <f>'Zápis výsledků'!B26</f>
        <v>Marousková Zdeňka</v>
      </c>
      <c r="D29" s="80" t="str">
        <f>'Zápis výsledků'!C26</f>
        <v>Dorri ze Soutoku Sázavy</v>
      </c>
      <c r="E29" s="80" t="str">
        <f>'Zápis výsledků'!D26</f>
        <v>BOM</v>
      </c>
      <c r="F29" s="80">
        <f>'Zápis výsledků'!E26</f>
        <v>85</v>
      </c>
      <c r="G29" s="80">
        <f>'Zápis výsledků'!F26</f>
        <v>90</v>
      </c>
      <c r="H29" s="80">
        <f>'Zápis výsledků'!G26</f>
        <v>92</v>
      </c>
      <c r="I29" s="89">
        <f>'Zápis výsledků'!H26</f>
        <v>267</v>
      </c>
    </row>
    <row r="30" spans="1:9" ht="15">
      <c r="A30" s="88">
        <v>15</v>
      </c>
      <c r="B30" s="80">
        <f>'Zápis výsledků'!A17</f>
        <v>4</v>
      </c>
      <c r="C30" s="80" t="str">
        <f>'Zápis výsledků'!B17</f>
        <v>Pallot Jarmila Maria</v>
      </c>
      <c r="D30" s="80" t="str">
        <f>'Zápis výsledků'!C17</f>
        <v>Atrei D´Amour Bedea</v>
      </c>
      <c r="E30" s="80" t="str">
        <f>'Zápis výsledků'!D17</f>
        <v>BOM</v>
      </c>
      <c r="F30" s="80">
        <f>'Zápis výsledků'!E17</f>
        <v>92</v>
      </c>
      <c r="G30" s="80">
        <f>'Zápis výsledků'!F17</f>
        <v>83</v>
      </c>
      <c r="H30" s="80">
        <f>'Zápis výsledků'!G17</f>
        <v>92</v>
      </c>
      <c r="I30" s="89">
        <f>'Zápis výsledků'!H17</f>
        <v>267</v>
      </c>
    </row>
    <row r="31" spans="1:9" ht="15">
      <c r="A31" s="88">
        <v>16</v>
      </c>
      <c r="B31" s="80">
        <f>'Zápis výsledků'!A50</f>
        <v>37</v>
      </c>
      <c r="C31" s="80" t="str">
        <f>'Zápis výsledků'!B50</f>
        <v>Molák Tomáš</v>
      </c>
      <c r="D31" s="80" t="str">
        <f>'Zápis výsledků'!C50</f>
        <v>Brego Allegro Cantabile</v>
      </c>
      <c r="E31" s="80" t="str">
        <f>'Zápis výsledků'!D50</f>
        <v>BOM</v>
      </c>
      <c r="F31" s="80">
        <f>'Zápis výsledků'!E50</f>
        <v>95</v>
      </c>
      <c r="G31" s="80">
        <f>'Zápis výsledků'!F50</f>
        <v>90</v>
      </c>
      <c r="H31" s="80">
        <f>'Zápis výsledků'!G50</f>
        <v>82</v>
      </c>
      <c r="I31" s="89">
        <f>'Zápis výsledků'!H50</f>
        <v>267</v>
      </c>
    </row>
    <row r="32" spans="1:9" ht="15">
      <c r="A32" s="88">
        <v>17</v>
      </c>
      <c r="B32" s="80">
        <f>'Zápis výsledků'!A48</f>
        <v>35</v>
      </c>
      <c r="C32" s="80" t="str">
        <f>'Zápis výsledků'!B48</f>
        <v>Helclová Martina Bc.</v>
      </c>
      <c r="D32" s="80" t="str">
        <f>'Zápis výsledků'!C48</f>
        <v>Asko ze Zelené úžlabiny</v>
      </c>
      <c r="E32" s="80" t="str">
        <f>'Zápis výsledků'!D48</f>
        <v>BOM</v>
      </c>
      <c r="F32" s="80">
        <f>'Zápis výsledků'!E48</f>
        <v>88</v>
      </c>
      <c r="G32" s="80">
        <f>'Zápis výsledků'!F48</f>
        <v>85</v>
      </c>
      <c r="H32" s="80">
        <f>'Zápis výsledků'!G48</f>
        <v>93</v>
      </c>
      <c r="I32" s="89">
        <f>'Zápis výsledků'!H48</f>
        <v>266</v>
      </c>
    </row>
    <row r="33" spans="1:9" ht="15">
      <c r="A33" s="88">
        <v>18</v>
      </c>
      <c r="B33" s="80">
        <f>'Zápis výsledků'!A29</f>
        <v>16</v>
      </c>
      <c r="C33" s="80" t="str">
        <f>'Zápis výsledků'!B29</f>
        <v>Hulíková Hana</v>
      </c>
      <c r="D33" s="80" t="str">
        <f>'Zápis výsledků'!C29</f>
        <v>Adelka Aykmar</v>
      </c>
      <c r="E33" s="80" t="str">
        <f>'Zápis výsledků'!D29</f>
        <v>NO</v>
      </c>
      <c r="F33" s="80">
        <f>'Zápis výsledků'!E29</f>
        <v>94</v>
      </c>
      <c r="G33" s="80">
        <f>'Zápis výsledků'!F29</f>
        <v>79</v>
      </c>
      <c r="H33" s="80">
        <f>'Zápis výsledků'!G29</f>
        <v>92</v>
      </c>
      <c r="I33" s="89">
        <f>'Zápis výsledků'!H29</f>
        <v>265</v>
      </c>
    </row>
    <row r="34" spans="1:9" ht="15">
      <c r="A34" s="88">
        <v>19</v>
      </c>
      <c r="B34" s="80">
        <f>'Zápis výsledků'!A21</f>
        <v>8</v>
      </c>
      <c r="C34" s="80" t="str">
        <f>'Zápis výsledků'!B21</f>
        <v>Šustrová Hana</v>
      </c>
      <c r="D34" s="80" t="str">
        <f>'Zápis výsledků'!C21</f>
        <v>Chilli z Nového Draka</v>
      </c>
      <c r="E34" s="80" t="str">
        <f>'Zápis výsledků'!D21</f>
        <v>NO</v>
      </c>
      <c r="F34" s="80">
        <f>'Zápis výsledků'!E21</f>
        <v>86</v>
      </c>
      <c r="G34" s="80">
        <f>'Zápis výsledků'!F21</f>
        <v>90</v>
      </c>
      <c r="H34" s="80">
        <f>'Zápis výsledků'!G21</f>
        <v>87</v>
      </c>
      <c r="I34" s="89">
        <f>'Zápis výsledků'!H21</f>
        <v>263</v>
      </c>
    </row>
    <row r="35" spans="1:9" ht="15">
      <c r="A35" s="88">
        <v>20</v>
      </c>
      <c r="B35" s="80">
        <f>'Zápis výsledků'!A20</f>
        <v>7</v>
      </c>
      <c r="C35" s="80" t="str">
        <f>'Zápis výsledků'!B20</f>
        <v>Lebruška Miloslav</v>
      </c>
      <c r="D35" s="80" t="str">
        <f>'Zápis výsledků'!C20</f>
        <v>Brit Vědusk</v>
      </c>
      <c r="E35" s="80" t="str">
        <f>'Zápis výsledků'!D20</f>
        <v>BOM</v>
      </c>
      <c r="F35" s="80">
        <f>'Zápis výsledků'!E20</f>
        <v>89</v>
      </c>
      <c r="G35" s="80">
        <f>'Zápis výsledků'!F20</f>
        <v>90</v>
      </c>
      <c r="H35" s="80">
        <f>'Zápis výsledků'!G20</f>
        <v>83</v>
      </c>
      <c r="I35" s="89">
        <f>'Zápis výsledků'!H20</f>
        <v>262</v>
      </c>
    </row>
    <row r="36" spans="1:9" ht="15">
      <c r="A36" s="88">
        <v>21</v>
      </c>
      <c r="B36" s="80">
        <f>'Zápis výsledků'!A33</f>
        <v>20</v>
      </c>
      <c r="C36" s="80" t="str">
        <f>'Zápis výsledků'!B33</f>
        <v>Kubeš Jiří</v>
      </c>
      <c r="D36" s="80" t="str">
        <f>'Zápis výsledků'!C33</f>
        <v>Hogan Waji</v>
      </c>
      <c r="E36" s="80" t="str">
        <f>'Zápis výsledků'!D33</f>
        <v>NO</v>
      </c>
      <c r="F36" s="80">
        <f>'Zápis výsledků'!E33</f>
        <v>84</v>
      </c>
      <c r="G36" s="80">
        <f>'Zápis výsledků'!F33</f>
        <v>86</v>
      </c>
      <c r="H36" s="80">
        <f>'Zápis výsledků'!G33</f>
        <v>90</v>
      </c>
      <c r="I36" s="89">
        <f>'Zápis výsledků'!H33</f>
        <v>260</v>
      </c>
    </row>
    <row r="37" spans="1:9" ht="15">
      <c r="A37" s="88">
        <v>22</v>
      </c>
      <c r="B37" s="80">
        <f>'Zápis výsledků'!A32</f>
        <v>19</v>
      </c>
      <c r="C37" s="80" t="str">
        <f>'Zápis výsledků'!B32</f>
        <v>Kolář Pavel</v>
      </c>
      <c r="D37" s="80" t="str">
        <f>'Zápis výsledků'!C32</f>
        <v>Cixie Zde-Sko</v>
      </c>
      <c r="E37" s="80" t="str">
        <f>'Zápis výsledků'!D32</f>
        <v>NO</v>
      </c>
      <c r="F37" s="80">
        <f>'Zápis výsledků'!E32</f>
        <v>87</v>
      </c>
      <c r="G37" s="80">
        <f>'Zápis výsledků'!F32</f>
        <v>87</v>
      </c>
      <c r="H37" s="80">
        <f>'Zápis výsledků'!G32</f>
        <v>86</v>
      </c>
      <c r="I37" s="89">
        <f>'Zápis výsledků'!H32</f>
        <v>260</v>
      </c>
    </row>
    <row r="38" spans="1:9" ht="15">
      <c r="A38" s="88">
        <v>23</v>
      </c>
      <c r="B38" s="80">
        <f>'Zápis výsledků'!A47</f>
        <v>34</v>
      </c>
      <c r="C38" s="80" t="str">
        <f>'Zápis výsledků'!B47</f>
        <v>Růžička Lumír</v>
      </c>
      <c r="D38" s="80" t="str">
        <f>'Zápis výsledků'!C47</f>
        <v>Daytona Durnitor</v>
      </c>
      <c r="E38" s="80" t="str">
        <f>'Zápis výsledků'!D47</f>
        <v>BOM</v>
      </c>
      <c r="F38" s="80">
        <f>'Zápis výsledků'!E47</f>
        <v>92</v>
      </c>
      <c r="G38" s="80">
        <f>'Zápis výsledků'!F47</f>
        <v>82</v>
      </c>
      <c r="H38" s="80">
        <f>'Zápis výsledků'!G47</f>
        <v>86</v>
      </c>
      <c r="I38" s="89">
        <f>'Zápis výsledků'!H47</f>
        <v>260</v>
      </c>
    </row>
    <row r="39" spans="1:9" ht="15">
      <c r="A39" s="88">
        <v>24</v>
      </c>
      <c r="B39" s="80">
        <f>'Zápis výsledků'!A22</f>
        <v>9</v>
      </c>
      <c r="C39" s="80" t="str">
        <f>'Zápis výsledků'!B22</f>
        <v>Pekárek Jindřich </v>
      </c>
      <c r="D39" s="80" t="str">
        <f>'Zápis výsledků'!C22</f>
        <v>Larry ze Stříbrného kamene</v>
      </c>
      <c r="E39" s="80" t="str">
        <f>'Zápis výsledků'!D22</f>
        <v>NO</v>
      </c>
      <c r="F39" s="80">
        <f>'Zápis výsledků'!E22</f>
        <v>93</v>
      </c>
      <c r="G39" s="80">
        <f>'Zápis výsledků'!F22</f>
        <v>74</v>
      </c>
      <c r="H39" s="80">
        <f>'Zápis výsledků'!G22</f>
        <v>92</v>
      </c>
      <c r="I39" s="89">
        <f>'Zápis výsledků'!H22</f>
        <v>259</v>
      </c>
    </row>
    <row r="40" spans="1:9" ht="15">
      <c r="A40" s="88">
        <v>25</v>
      </c>
      <c r="B40" s="80">
        <f>'Zápis výsledků'!A31</f>
        <v>18</v>
      </c>
      <c r="C40" s="80" t="str">
        <f>'Zápis výsledků'!B31</f>
        <v>Kubínová Hana</v>
      </c>
      <c r="D40" s="80" t="str">
        <f>'Zápis výsledků'!C31</f>
        <v>Agatha z Mandragory</v>
      </c>
      <c r="E40" s="80" t="str">
        <f>'Zápis výsledků'!D31</f>
        <v>BOM</v>
      </c>
      <c r="F40" s="80">
        <f>'Zápis výsledků'!E31</f>
        <v>88</v>
      </c>
      <c r="G40" s="80">
        <f>'Zápis výsledků'!F31</f>
        <v>87</v>
      </c>
      <c r="H40" s="80">
        <f>'Zápis výsledků'!G31</f>
        <v>83</v>
      </c>
      <c r="I40" s="89">
        <f>'Zápis výsledků'!H31</f>
        <v>258</v>
      </c>
    </row>
    <row r="41" spans="1:9" ht="15">
      <c r="A41" s="88">
        <v>26</v>
      </c>
      <c r="B41" s="80">
        <f>'Zápis výsledků'!A16</f>
        <v>3</v>
      </c>
      <c r="C41" s="80" t="str">
        <f>'Zápis výsledků'!B16</f>
        <v>Mlčák Jaroslav</v>
      </c>
      <c r="D41" s="80" t="str">
        <f>'Zápis výsledků'!C16</f>
        <v>Udet de Alphaville Bohemia</v>
      </c>
      <c r="E41" s="80" t="str">
        <f>'Zápis výsledků'!D16</f>
        <v>BOM</v>
      </c>
      <c r="F41" s="80">
        <f>'Zápis výsledků'!E16</f>
        <v>88</v>
      </c>
      <c r="G41" s="80">
        <f>'Zápis výsledků'!F16</f>
        <v>85</v>
      </c>
      <c r="H41" s="80">
        <f>'Zápis výsledků'!G16</f>
        <v>84</v>
      </c>
      <c r="I41" s="89">
        <f>'Zápis výsledků'!H16</f>
        <v>257</v>
      </c>
    </row>
    <row r="42" spans="1:9" ht="15">
      <c r="A42" s="88">
        <v>27</v>
      </c>
      <c r="B42" s="80">
        <f>'Zápis výsledků'!A36</f>
        <v>23</v>
      </c>
      <c r="C42" s="80" t="str">
        <f>'Zápis výsledků'!B36</f>
        <v>Fuksa Radek</v>
      </c>
      <c r="D42" s="80" t="str">
        <f>'Zápis výsledků'!C36</f>
        <v>Chris z Větrného vrchu</v>
      </c>
      <c r="E42" s="80" t="str">
        <f>'Zápis výsledků'!D36</f>
        <v>NO</v>
      </c>
      <c r="F42" s="80">
        <f>'Zápis výsledků'!E36</f>
        <v>93</v>
      </c>
      <c r="G42" s="80">
        <f>'Zápis výsledků'!F36</f>
        <v>82</v>
      </c>
      <c r="H42" s="80">
        <f>'Zápis výsledků'!G36</f>
        <v>82</v>
      </c>
      <c r="I42" s="89">
        <f>'Zápis výsledků'!H36</f>
        <v>257</v>
      </c>
    </row>
    <row r="43" spans="1:9" ht="15">
      <c r="A43" s="88">
        <v>28</v>
      </c>
      <c r="B43" s="80">
        <f>'Zápis výsledků'!A44</f>
        <v>31</v>
      </c>
      <c r="C43" s="80" t="str">
        <f>'Zápis výsledků'!B44</f>
        <v>Rohlena David</v>
      </c>
      <c r="D43" s="80" t="str">
        <f>'Zápis výsledků'!C44</f>
        <v>Devil Denny Goldest Danubius</v>
      </c>
      <c r="E43" s="80" t="str">
        <f>'Zápis výsledků'!D44</f>
        <v>KV</v>
      </c>
      <c r="F43" s="80">
        <f>'Zápis výsledků'!E44</f>
        <v>89</v>
      </c>
      <c r="G43" s="80">
        <f>'Zápis výsledků'!F44</f>
        <v>80</v>
      </c>
      <c r="H43" s="80">
        <f>'Zápis výsledků'!G44</f>
        <v>87</v>
      </c>
      <c r="I43" s="89">
        <f>'Zápis výsledků'!H44</f>
        <v>256</v>
      </c>
    </row>
    <row r="44" spans="1:9" ht="15">
      <c r="A44" s="88">
        <v>29</v>
      </c>
      <c r="B44" s="80">
        <f>'Zápis výsledků'!A43</f>
        <v>30</v>
      </c>
      <c r="C44" s="80" t="str">
        <f>'Zápis výsledků'!B43</f>
        <v>Valla Rudolf</v>
      </c>
      <c r="D44" s="80" t="str">
        <f>'Zápis výsledků'!C43</f>
        <v>Ax z Kuřimského háje</v>
      </c>
      <c r="E44" s="80" t="str">
        <f>'Zápis výsledků'!D43</f>
        <v>NO</v>
      </c>
      <c r="F44" s="80">
        <f>'Zápis výsledků'!E43</f>
        <v>80</v>
      </c>
      <c r="G44" s="80">
        <f>'Zápis výsledků'!F43</f>
        <v>87</v>
      </c>
      <c r="H44" s="80">
        <f>'Zápis výsledků'!G43</f>
        <v>87</v>
      </c>
      <c r="I44" s="89">
        <f>'Zápis výsledků'!H43</f>
        <v>254</v>
      </c>
    </row>
    <row r="45" spans="1:9" ht="15">
      <c r="A45" s="88">
        <v>30</v>
      </c>
      <c r="B45" s="80">
        <f>'Zápis výsledků'!A46</f>
        <v>33</v>
      </c>
      <c r="C45" s="80" t="str">
        <f>'Zápis výsledků'!B46</f>
        <v>Pavlišáková Michaela</v>
      </c>
      <c r="D45" s="80" t="str">
        <f>'Zápis výsledků'!C46</f>
        <v>Uther de Alphaville Boh.</v>
      </c>
      <c r="E45" s="80" t="str">
        <f>'Zápis výsledků'!D46</f>
        <v>BOM</v>
      </c>
      <c r="F45" s="80">
        <f>'Zápis výsledků'!E46</f>
        <v>71</v>
      </c>
      <c r="G45" s="80">
        <f>'Zápis výsledků'!F46</f>
        <v>91</v>
      </c>
      <c r="H45" s="80">
        <f>'Zápis výsledků'!G46</f>
        <v>91</v>
      </c>
      <c r="I45" s="89">
        <f>'Zápis výsledků'!H46</f>
        <v>253</v>
      </c>
    </row>
    <row r="46" spans="1:9" ht="15">
      <c r="A46" s="88">
        <v>31</v>
      </c>
      <c r="B46" s="80">
        <f>'Zápis výsledků'!A34</f>
        <v>21</v>
      </c>
      <c r="C46" s="80" t="str">
        <f>'Zápis výsledků'!B34</f>
        <v>Eclerová Vladimíra</v>
      </c>
      <c r="D46" s="80" t="str">
        <f>'Zápis výsledků'!C34</f>
        <v>Bady ze Svobodného dvora</v>
      </c>
      <c r="E46" s="80" t="str">
        <f>'Zápis výsledků'!D34</f>
        <v>NO</v>
      </c>
      <c r="F46" s="80">
        <f>'Zápis výsledků'!E34</f>
        <v>90</v>
      </c>
      <c r="G46" s="80">
        <f>'Zápis výsledků'!F34</f>
        <v>73</v>
      </c>
      <c r="H46" s="80">
        <f>'Zápis výsledků'!G34</f>
        <v>90</v>
      </c>
      <c r="I46" s="89">
        <f>'Zápis výsledků'!H34</f>
        <v>253</v>
      </c>
    </row>
    <row r="47" spans="1:9" ht="15">
      <c r="A47" s="88">
        <v>32</v>
      </c>
      <c r="B47" s="80">
        <f>'Zápis výsledků'!A19</f>
        <v>6</v>
      </c>
      <c r="C47" s="80" t="str">
        <f>'Zápis výsledků'!B19</f>
        <v>Beníšek Stanislav Bc.</v>
      </c>
      <c r="D47" s="80" t="str">
        <f>'Zápis výsledků'!C19</f>
        <v>Kenzo de Alphaville Bohemia</v>
      </c>
      <c r="E47" s="80" t="str">
        <f>'Zápis výsledků'!D19</f>
        <v>BOM</v>
      </c>
      <c r="F47" s="80">
        <f>'Zápis výsledků'!E19</f>
        <v>80</v>
      </c>
      <c r="G47" s="80">
        <f>'Zápis výsledků'!F19</f>
        <v>85</v>
      </c>
      <c r="H47" s="80">
        <f>'Zápis výsledků'!G19</f>
        <v>88</v>
      </c>
      <c r="I47" s="89">
        <f>'Zápis výsledků'!H19</f>
        <v>253</v>
      </c>
    </row>
    <row r="48" spans="1:9" ht="15">
      <c r="A48" s="88">
        <v>33</v>
      </c>
      <c r="B48" s="77">
        <f>'Zápis výsledků'!A41</f>
        <v>28</v>
      </c>
      <c r="C48" s="77" t="str">
        <f>'Zápis výsledků'!B41</f>
        <v>Tichá Mirka</v>
      </c>
      <c r="D48" s="77" t="str">
        <f>'Zápis výsledků'!C41</f>
        <v>Charik Galán Nalag</v>
      </c>
      <c r="E48" s="77" t="str">
        <f>'Zápis výsledků'!D41</f>
        <v>NO</v>
      </c>
      <c r="F48" s="77">
        <f>'Zápis výsledků'!E41</f>
        <v>80</v>
      </c>
      <c r="G48" s="77">
        <f>'Zápis výsledků'!F41</f>
        <v>81</v>
      </c>
      <c r="H48" s="78">
        <f>'Zápis výsledků'!G41</f>
        <v>90</v>
      </c>
      <c r="I48" s="89">
        <f>'Zápis výsledků'!H41</f>
        <v>251</v>
      </c>
    </row>
    <row r="49" spans="1:9" ht="15">
      <c r="A49" s="88">
        <v>34</v>
      </c>
      <c r="B49" s="80">
        <f>'Zápis výsledků'!A45</f>
        <v>32</v>
      </c>
      <c r="C49" s="80" t="str">
        <f>'Zápis výsledků'!B45</f>
        <v>Femiak Richard</v>
      </c>
      <c r="D49" s="80" t="str">
        <f>'Zápis výsledků'!C45</f>
        <v>Vasil Bono Campo</v>
      </c>
      <c r="E49" s="80" t="str">
        <f>'Zápis výsledků'!D45</f>
        <v>BOM</v>
      </c>
      <c r="F49" s="80">
        <f>'Zápis výsledků'!E45</f>
        <v>82</v>
      </c>
      <c r="G49" s="80">
        <f>'Zápis výsledků'!F45</f>
        <v>77</v>
      </c>
      <c r="H49" s="81">
        <f>'Zápis výsledků'!G45</f>
        <v>90</v>
      </c>
      <c r="I49" s="89">
        <f>'Zápis výsledků'!H45</f>
        <v>249</v>
      </c>
    </row>
    <row r="50" spans="1:9" ht="15">
      <c r="A50" s="88">
        <v>35</v>
      </c>
      <c r="B50" s="80">
        <f>'Zápis výsledků'!A24</f>
        <v>11</v>
      </c>
      <c r="C50" s="80" t="str">
        <f>'Zápis výsledků'!B24</f>
        <v>Křeček Vlastimil</v>
      </c>
      <c r="D50" s="80" t="str">
        <f>'Zápis výsledků'!C24</f>
        <v>Charlie Eqidius</v>
      </c>
      <c r="E50" s="80" t="str">
        <f>'Zápis výsledků'!D24</f>
        <v>NO</v>
      </c>
      <c r="F50" s="80">
        <f>'Zápis výsledků'!E24</f>
        <v>83</v>
      </c>
      <c r="G50" s="80">
        <f>'Zápis výsledků'!F24</f>
        <v>81</v>
      </c>
      <c r="H50" s="81">
        <f>'Zápis výsledků'!G24</f>
        <v>82</v>
      </c>
      <c r="I50" s="89">
        <f>'Zápis výsledků'!H24</f>
        <v>246</v>
      </c>
    </row>
    <row r="51" spans="1:9" ht="15">
      <c r="A51" s="88">
        <v>36</v>
      </c>
      <c r="B51" s="80">
        <f>'Zápis výsledků'!A52</f>
        <v>39</v>
      </c>
      <c r="C51" s="80" t="str">
        <f>'Zápis výsledků'!B52</f>
        <v>Matoušková Klára</v>
      </c>
      <c r="D51" s="80" t="str">
        <f>'Zápis výsledků'!C52</f>
        <v>Maxim de Alphaville Boh.</v>
      </c>
      <c r="E51" s="80" t="str">
        <f>'Zápis výsledků'!D52</f>
        <v>BOM</v>
      </c>
      <c r="F51" s="80">
        <f>'Zápis výsledků'!E52</f>
        <v>73</v>
      </c>
      <c r="G51" s="80">
        <f>'Zápis výsledků'!F52</f>
        <v>86</v>
      </c>
      <c r="H51" s="81">
        <f>'Zápis výsledků'!G52</f>
        <v>85</v>
      </c>
      <c r="I51" s="89">
        <f>'Zápis výsledků'!H52</f>
        <v>244</v>
      </c>
    </row>
    <row r="52" spans="1:9" ht="15">
      <c r="A52" s="88">
        <v>37</v>
      </c>
      <c r="B52" s="80">
        <f>'Zápis výsledků'!A49</f>
        <v>36</v>
      </c>
      <c r="C52" s="80" t="str">
        <f>'Zápis výsledků'!B49</f>
        <v>Makovský Bohumil</v>
      </c>
      <c r="D52" s="80" t="str">
        <f>'Zápis výsledků'!C49</f>
        <v>Alby od Vomaru</v>
      </c>
      <c r="E52" s="80" t="str">
        <f>'Zápis výsledků'!D49</f>
        <v>BOM</v>
      </c>
      <c r="F52" s="80">
        <f>'Zápis výsledků'!E49</f>
        <v>77</v>
      </c>
      <c r="G52" s="80">
        <f>'Zápis výsledků'!F49</f>
        <v>79</v>
      </c>
      <c r="H52" s="81">
        <f>'Zápis výsledků'!G49</f>
        <v>87</v>
      </c>
      <c r="I52" s="89">
        <f>'Zápis výsledků'!H49</f>
        <v>243</v>
      </c>
    </row>
    <row r="53" spans="1:9" ht="15">
      <c r="A53" s="88">
        <v>38</v>
      </c>
      <c r="B53" s="80">
        <f>'Zápis výsledků'!A40</f>
        <v>27</v>
      </c>
      <c r="C53" s="80" t="str">
        <f>'Zápis výsledků'!B40</f>
        <v>Václavek Ladislav </v>
      </c>
      <c r="D53" s="80" t="str">
        <f>'Zápis výsledků'!C40</f>
        <v>Bond Fany Eciloten</v>
      </c>
      <c r="E53" s="80" t="str">
        <f>'Zápis výsledků'!D40</f>
        <v>BOM</v>
      </c>
      <c r="F53" s="80">
        <f>'Zápis výsledků'!E40</f>
        <v>87</v>
      </c>
      <c r="G53" s="80">
        <f>'Zápis výsledků'!F40</f>
        <v>62</v>
      </c>
      <c r="H53" s="81">
        <f>'Zápis výsledků'!G40</f>
        <v>82</v>
      </c>
      <c r="I53" s="89">
        <f>'Zápis výsledků'!H40</f>
        <v>231</v>
      </c>
    </row>
    <row r="54" spans="1:9" ht="15">
      <c r="A54" s="88">
        <v>39</v>
      </c>
      <c r="B54" s="80">
        <f>'Zápis výsledků'!A53</f>
        <v>40</v>
      </c>
      <c r="C54" s="80" t="str">
        <f>'Zápis výsledků'!B53</f>
        <v>Svitek Antonín</v>
      </c>
      <c r="D54" s="80" t="str">
        <f>'Zápis výsledků'!C53</f>
        <v>Hess Skočická samota</v>
      </c>
      <c r="E54" s="80" t="str">
        <f>'Zápis výsledků'!D53</f>
        <v>NO</v>
      </c>
      <c r="F54" s="80">
        <f>'Zápis výsledků'!E53</f>
        <v>68</v>
      </c>
      <c r="G54" s="80">
        <f>'Zápis výsledků'!F53</f>
        <v>77</v>
      </c>
      <c r="H54" s="81">
        <f>'Zápis výsledků'!G53</f>
        <v>79</v>
      </c>
      <c r="I54" s="89">
        <f>'Zápis výsledků'!H53</f>
        <v>224</v>
      </c>
    </row>
    <row r="55" spans="1:9" ht="15">
      <c r="A55" s="88">
        <v>40</v>
      </c>
      <c r="B55" s="80">
        <f>'Zápis výsledků'!A55</f>
        <v>42</v>
      </c>
      <c r="C55" s="80" t="str">
        <f>'Zápis výsledků'!B55</f>
        <v>Štěpánek Zdeněk</v>
      </c>
      <c r="D55" s="80" t="str">
        <f>'Zápis výsledků'!C55</f>
        <v>Nika Niox</v>
      </c>
      <c r="E55" s="80" t="str">
        <f>'Zápis výsledků'!D55</f>
        <v>NO</v>
      </c>
      <c r="F55" s="80">
        <f>'Zápis výsledků'!E55</f>
        <v>30</v>
      </c>
      <c r="G55" s="80">
        <f>'Zápis výsledků'!F55</f>
        <v>75</v>
      </c>
      <c r="H55" s="81">
        <f>'Zápis výsledků'!G55</f>
        <v>84</v>
      </c>
      <c r="I55" s="89">
        <f>'Zápis výsledků'!H55</f>
        <v>189</v>
      </c>
    </row>
    <row r="56" spans="1:9" ht="15">
      <c r="A56" s="88">
        <v>41</v>
      </c>
      <c r="B56" s="80">
        <f>'Zápis výsledků'!A14</f>
        <v>1</v>
      </c>
      <c r="C56" s="80" t="str">
        <f>'Zápis výsledků'!B14</f>
        <v>Slivoň Jan</v>
      </c>
      <c r="D56" s="80" t="str">
        <f>'Zápis výsledků'!C14</f>
        <v>Baghíra Krokodýlí farma</v>
      </c>
      <c r="E56" s="80" t="str">
        <f>'Zápis výsledků'!D14</f>
        <v>NO</v>
      </c>
      <c r="F56" s="80">
        <f>'Zápis výsledků'!E14</f>
        <v>0</v>
      </c>
      <c r="G56" s="80">
        <f>'Zápis výsledků'!F14</f>
        <v>83</v>
      </c>
      <c r="H56" s="81" t="str">
        <f>'Zápis výsledků'!G14</f>
        <v>odst.</v>
      </c>
      <c r="I56" s="89">
        <f>'Zápis výsledků'!H14</f>
        <v>83</v>
      </c>
    </row>
    <row r="57" spans="1:9" ht="15">
      <c r="A57" s="88">
        <v>42</v>
      </c>
      <c r="B57" s="80">
        <f>'Zápis výsledků'!A23</f>
        <v>10</v>
      </c>
      <c r="C57" s="80" t="str">
        <f>'Zápis výsledků'!B23</f>
        <v>Ramaekersová Jiřina ing.</v>
      </c>
      <c r="D57" s="80" t="str">
        <f>'Zápis výsledků'!C23</f>
        <v>Katana de Alphaville Boh.</v>
      </c>
      <c r="E57" s="80" t="str">
        <f>'Zápis výsledků'!D23</f>
        <v>BOM</v>
      </c>
      <c r="F57" s="80">
        <f>'Zápis výsledků'!E23</f>
        <v>0</v>
      </c>
      <c r="G57" s="80">
        <f>'Zápis výsledků'!F23</f>
        <v>0</v>
      </c>
      <c r="H57" s="81" t="str">
        <f>'Zápis výsledků'!G23</f>
        <v>diskval.</v>
      </c>
      <c r="I57" s="89">
        <f>'Zápis výsledků'!H23</f>
        <v>0</v>
      </c>
    </row>
  </sheetData>
  <mergeCells count="1">
    <mergeCell ref="B1:I1"/>
  </mergeCells>
  <printOptions/>
  <pageMargins left="0.48" right="0.52" top="0.58" bottom="0.43" header="0.41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6" sqref="E16"/>
    </sheetView>
  </sheetViews>
  <sheetFormatPr defaultColWidth="9.421875" defaultRowHeight="15" customHeight="1"/>
  <cols>
    <col min="1" max="1" width="9.421875" style="1" customWidth="1"/>
    <col min="2" max="2" width="22.00390625" style="1" bestFit="1" customWidth="1"/>
    <col min="3" max="3" width="26.57421875" style="1" bestFit="1" customWidth="1"/>
    <col min="4" max="4" width="5.7109375" style="1" customWidth="1"/>
    <col min="5" max="7" width="6.28125" style="1" customWidth="1"/>
    <col min="8" max="8" width="8.421875" style="1" customWidth="1"/>
    <col min="9" max="16384" width="9.421875" style="1" customWidth="1"/>
  </cols>
  <sheetData>
    <row r="1" spans="1:8" ht="23.25" customHeight="1">
      <c r="A1" s="97" t="s">
        <v>471</v>
      </c>
      <c r="B1" s="97"/>
      <c r="C1" s="97"/>
      <c r="D1" s="97"/>
      <c r="E1" s="97"/>
      <c r="F1" s="97"/>
      <c r="G1" s="97"/>
      <c r="H1" s="97"/>
    </row>
    <row r="2" ht="15" customHeight="1" thickBot="1"/>
    <row r="3" spans="1:8" ht="39" customHeight="1" thickBot="1">
      <c r="A3" s="73" t="str">
        <f>'Zápis výsledků'!A1</f>
        <v>Strart. č.</v>
      </c>
      <c r="B3" s="74" t="str">
        <f>'Zápis výsledků'!B1</f>
        <v>Jméno</v>
      </c>
      <c r="C3" s="74" t="str">
        <f>'Zápis výsledků'!C1</f>
        <v>Pes</v>
      </c>
      <c r="D3" s="74"/>
      <c r="E3" s="74" t="s">
        <v>258</v>
      </c>
      <c r="F3" s="74" t="s">
        <v>465</v>
      </c>
      <c r="G3" s="75" t="s">
        <v>466</v>
      </c>
      <c r="H3" s="76" t="str">
        <f>'Zápis výsledků'!H1</f>
        <v>Celkem</v>
      </c>
    </row>
    <row r="4" spans="1:8" ht="15" hidden="1">
      <c r="A4" s="77">
        <f>'Zápis výsledků'!A2</f>
        <v>0</v>
      </c>
      <c r="B4" s="77" t="str">
        <f>'Zápis výsledků'!B2</f>
        <v>Kupka Radomír</v>
      </c>
      <c r="C4" s="77" t="str">
        <f>'Zápis výsledků'!C2</f>
        <v>Cox Vikar</v>
      </c>
      <c r="D4" s="77"/>
      <c r="E4" s="77">
        <f>'Zápis výsledků'!E2</f>
        <v>0</v>
      </c>
      <c r="F4" s="77">
        <f>'Zápis výsledků'!F2</f>
        <v>0</v>
      </c>
      <c r="G4" s="78">
        <f>'Zápis výsledků'!G2</f>
        <v>0</v>
      </c>
      <c r="H4" s="79">
        <f>'Zápis výsledků'!H2</f>
        <v>0</v>
      </c>
    </row>
    <row r="5" spans="1:8" ht="15" hidden="1">
      <c r="A5" s="80">
        <f>'Zápis výsledků'!A3</f>
        <v>0</v>
      </c>
      <c r="B5" s="80" t="str">
        <f>'Zápis výsledků'!B3</f>
        <v>Šišková Petra</v>
      </c>
      <c r="C5" s="80" t="str">
        <f>'Zápis výsledků'!C3</f>
        <v>Lesco Naspo</v>
      </c>
      <c r="D5" s="80"/>
      <c r="E5" s="80">
        <f>'Zápis výsledků'!E3</f>
        <v>0</v>
      </c>
      <c r="F5" s="80">
        <f>'Zápis výsledků'!F3</f>
        <v>0</v>
      </c>
      <c r="G5" s="81">
        <f>'Zápis výsledků'!G3</f>
        <v>0</v>
      </c>
      <c r="H5" s="79">
        <f>'Zápis výsledků'!H3</f>
        <v>0</v>
      </c>
    </row>
    <row r="6" spans="1:8" ht="15" hidden="1">
      <c r="A6" s="80">
        <f>'Zápis výsledků'!A4</f>
        <v>0</v>
      </c>
      <c r="B6" s="80" t="str">
        <f>'Zápis výsledků'!B4</f>
        <v>Kalousková Petra</v>
      </c>
      <c r="C6" s="80" t="str">
        <f>'Zápis výsledků'!C4</f>
        <v>Imo Anrebri</v>
      </c>
      <c r="D6" s="80"/>
      <c r="E6" s="80">
        <f>'Zápis výsledků'!E4</f>
        <v>0</v>
      </c>
      <c r="F6" s="80">
        <f>'Zápis výsledků'!F4</f>
        <v>0</v>
      </c>
      <c r="G6" s="81">
        <f>'Zápis výsledků'!G4</f>
        <v>0</v>
      </c>
      <c r="H6" s="79">
        <f>'Zápis výsledků'!H4</f>
        <v>0</v>
      </c>
    </row>
    <row r="7" spans="1:8" ht="15" hidden="1">
      <c r="A7" s="80">
        <f>'Zápis výsledků'!A5</f>
        <v>0</v>
      </c>
      <c r="B7" s="80" t="str">
        <f>'Zápis výsledků'!B5</f>
        <v>Pejša Josef</v>
      </c>
      <c r="C7" s="80" t="str">
        <f>'Zápis výsledků'!C5</f>
        <v>Bongo Vikar</v>
      </c>
      <c r="D7" s="80"/>
      <c r="E7" s="80">
        <f>'Zápis výsledků'!E5</f>
        <v>0</v>
      </c>
      <c r="F7" s="80">
        <f>'Zápis výsledků'!F5</f>
        <v>0</v>
      </c>
      <c r="G7" s="81">
        <f>'Zápis výsledků'!G5</f>
        <v>0</v>
      </c>
      <c r="H7" s="79">
        <f>'Zápis výsledků'!H5</f>
        <v>0</v>
      </c>
    </row>
    <row r="8" spans="1:8" ht="15" hidden="1">
      <c r="A8" s="80">
        <f>'Zápis výsledků'!A6</f>
        <v>0</v>
      </c>
      <c r="B8" s="80" t="str">
        <f>'Zápis výsledků'!B6</f>
        <v>Lacina Jan ing.</v>
      </c>
      <c r="C8" s="80" t="str">
        <f>'Zápis výsledků'!C6</f>
        <v>Ivy Laroja</v>
      </c>
      <c r="D8" s="80"/>
      <c r="E8" s="80">
        <f>'Zápis výsledků'!E6</f>
        <v>0</v>
      </c>
      <c r="F8" s="80">
        <f>'Zápis výsledků'!F6</f>
        <v>0</v>
      </c>
      <c r="G8" s="81">
        <f>'Zápis výsledků'!G6</f>
        <v>0</v>
      </c>
      <c r="H8" s="79">
        <f>'Zápis výsledků'!H6</f>
        <v>0</v>
      </c>
    </row>
    <row r="9" spans="1:8" ht="15" hidden="1">
      <c r="A9" s="80">
        <f>'Zápis výsledků'!A7</f>
        <v>0</v>
      </c>
      <c r="B9" s="80" t="str">
        <f>'Zápis výsledků'!B7</f>
        <v>Šilhavý Luděk</v>
      </c>
      <c r="C9" s="80" t="str">
        <f>'Zápis výsledků'!C7</f>
        <v>Basko ze Svobodného dvora</v>
      </c>
      <c r="D9" s="80"/>
      <c r="E9" s="80">
        <f>'Zápis výsledků'!E7</f>
        <v>0</v>
      </c>
      <c r="F9" s="80">
        <f>'Zápis výsledků'!F7</f>
        <v>0</v>
      </c>
      <c r="G9" s="81">
        <f>'Zápis výsledků'!G7</f>
        <v>0</v>
      </c>
      <c r="H9" s="79">
        <f>'Zápis výsledků'!H7</f>
        <v>0</v>
      </c>
    </row>
    <row r="10" spans="1:8" ht="15" hidden="1">
      <c r="A10" s="80">
        <f>'Zápis výsledků'!A8</f>
        <v>0</v>
      </c>
      <c r="B10" s="80" t="str">
        <f>'Zápis výsledků'!B8</f>
        <v>Heinzke Patrik, Bc.</v>
      </c>
      <c r="C10" s="80" t="str">
        <f>'Zápis výsledků'!C8</f>
        <v>Barnabasch Black Chabet</v>
      </c>
      <c r="D10" s="80"/>
      <c r="E10" s="80">
        <f>'Zápis výsledků'!E8</f>
        <v>0</v>
      </c>
      <c r="F10" s="80">
        <f>'Zápis výsledků'!F8</f>
        <v>0</v>
      </c>
      <c r="G10" s="81">
        <f>'Zápis výsledků'!G8</f>
        <v>0</v>
      </c>
      <c r="H10" s="79">
        <f>'Zápis výsledků'!H8</f>
        <v>0</v>
      </c>
    </row>
    <row r="11" spans="1:8" ht="15" hidden="1">
      <c r="A11" s="80">
        <f>'Zápis výsledků'!A9</f>
        <v>0</v>
      </c>
      <c r="B11" s="80" t="str">
        <f>'Zápis výsledků'!B9</f>
        <v>Liška Radovan</v>
      </c>
      <c r="C11" s="80" t="str">
        <f>'Zápis výsledků'!C9</f>
        <v>Aron Britkin dvor</v>
      </c>
      <c r="D11" s="80"/>
      <c r="E11" s="80">
        <f>'Zápis výsledků'!E9</f>
        <v>0</v>
      </c>
      <c r="F11" s="80">
        <f>'Zápis výsledků'!F9</f>
        <v>0</v>
      </c>
      <c r="G11" s="81">
        <f>'Zápis výsledků'!G9</f>
        <v>0</v>
      </c>
      <c r="H11" s="79">
        <f>'Zápis výsledků'!H9</f>
        <v>0</v>
      </c>
    </row>
    <row r="12" spans="1:8" ht="15" hidden="1">
      <c r="A12" s="80">
        <f>'Zápis výsledků'!A10</f>
        <v>0</v>
      </c>
      <c r="B12" s="80" t="str">
        <f>'Zápis výsledků'!B10</f>
        <v>Skřenek Martin</v>
      </c>
      <c r="C12" s="80" t="str">
        <f>'Zápis výsledků'!C10</f>
        <v>Jerry z Daskonu</v>
      </c>
      <c r="D12" s="80"/>
      <c r="E12" s="80">
        <f>'Zápis výsledků'!E10</f>
        <v>0</v>
      </c>
      <c r="F12" s="80">
        <f>'Zápis výsledků'!F10</f>
        <v>0</v>
      </c>
      <c r="G12" s="81">
        <f>'Zápis výsledků'!G10</f>
        <v>0</v>
      </c>
      <c r="H12" s="79">
        <f>'Zápis výsledků'!H10</f>
        <v>0</v>
      </c>
    </row>
    <row r="13" spans="1:8" ht="15" hidden="1">
      <c r="A13" s="80">
        <f>'Zápis výsledků'!A11</f>
        <v>0</v>
      </c>
      <c r="B13" s="80" t="str">
        <f>'Zápis výsledků'!B11</f>
        <v>Hruška Antonín</v>
      </c>
      <c r="C13" s="80" t="str">
        <f>'Zápis výsledků'!C11</f>
        <v>Apolo z Duhového lesa</v>
      </c>
      <c r="D13" s="80"/>
      <c r="E13" s="80">
        <f>'Zápis výsledků'!E11</f>
        <v>0</v>
      </c>
      <c r="F13" s="80">
        <f>'Zápis výsledků'!F11</f>
        <v>0</v>
      </c>
      <c r="G13" s="81">
        <f>'Zápis výsledků'!G11</f>
        <v>0</v>
      </c>
      <c r="H13" s="79">
        <f>'Zápis výsledků'!H11</f>
        <v>0</v>
      </c>
    </row>
    <row r="14" spans="1:8" ht="15" hidden="1">
      <c r="A14" s="80">
        <f>'Zápis výsledků'!A12</f>
        <v>0</v>
      </c>
      <c r="B14" s="80" t="str">
        <f>'Zápis výsledků'!B12</f>
        <v>Macounová Gabriela</v>
      </c>
      <c r="C14" s="80" t="str">
        <f>'Zápis výsledků'!C12</f>
        <v>Isména Halit Paša</v>
      </c>
      <c r="D14" s="80"/>
      <c r="E14" s="80">
        <f>'Zápis výsledků'!E12</f>
        <v>0</v>
      </c>
      <c r="F14" s="80">
        <f>'Zápis výsledků'!F12</f>
        <v>0</v>
      </c>
      <c r="G14" s="81">
        <f>'Zápis výsledků'!G12</f>
        <v>0</v>
      </c>
      <c r="H14" s="79">
        <f>'Zápis výsledků'!H12</f>
        <v>0</v>
      </c>
    </row>
    <row r="15" spans="1:8" ht="15" hidden="1">
      <c r="A15" s="80">
        <f>'Zápis výsledků'!A13</f>
        <v>0</v>
      </c>
      <c r="B15" s="80" t="str">
        <f>'Zápis výsledků'!B13</f>
        <v>Kopecká Darja</v>
      </c>
      <c r="C15" s="80" t="str">
        <f>'Zápis výsledků'!C13</f>
        <v>Merrily de Alphaville Bohemia</v>
      </c>
      <c r="D15" s="80"/>
      <c r="E15" s="80">
        <f>'Zápis výsledků'!E13</f>
        <v>0</v>
      </c>
      <c r="F15" s="80">
        <f>'Zápis výsledků'!F13</f>
        <v>0</v>
      </c>
      <c r="G15" s="81">
        <f>'Zápis výsledků'!G13</f>
        <v>0</v>
      </c>
      <c r="H15" s="79">
        <f>'Zápis výsledků'!H13</f>
        <v>0</v>
      </c>
    </row>
    <row r="16" spans="1:8" ht="15.75">
      <c r="A16" s="90">
        <f>'Zápis výsledků'!A18</f>
        <v>5</v>
      </c>
      <c r="B16" s="90" t="str">
        <f>'Zápis výsledků'!B18</f>
        <v>Pejša Martin</v>
      </c>
      <c r="C16" s="90" t="str">
        <f>'Zápis výsledků'!C18</f>
        <v>Quel od Policie</v>
      </c>
      <c r="D16" s="90" t="str">
        <f>'Zápis výsledků'!D18</f>
        <v>NO</v>
      </c>
      <c r="E16" s="90">
        <f>'Zápis výsledků'!E18</f>
        <v>99</v>
      </c>
      <c r="F16" s="90">
        <f>'Zápis výsledků'!F18</f>
        <v>96</v>
      </c>
      <c r="G16" s="91">
        <f>'Zápis výsledků'!G18</f>
        <v>94</v>
      </c>
      <c r="H16" s="92">
        <f>'Zápis výsledků'!H18</f>
        <v>289</v>
      </c>
    </row>
    <row r="17" spans="1:8" ht="15.75">
      <c r="A17" s="90">
        <f>'Zápis výsledků'!A51</f>
        <v>38</v>
      </c>
      <c r="B17" s="90" t="str">
        <f>'Zápis výsledků'!B51</f>
        <v>Veselka Petr</v>
      </c>
      <c r="C17" s="90" t="str">
        <f>'Zápis výsledků'!C51</f>
        <v>Agáta Vepeden</v>
      </c>
      <c r="D17" s="90" t="str">
        <f>'Zápis výsledků'!D51</f>
        <v>NO</v>
      </c>
      <c r="E17" s="90">
        <f>'Zápis výsledků'!E51</f>
        <v>97</v>
      </c>
      <c r="F17" s="90">
        <f>'Zápis výsledků'!F51</f>
        <v>80</v>
      </c>
      <c r="G17" s="91">
        <f>'Zápis výsledků'!G51</f>
        <v>93</v>
      </c>
      <c r="H17" s="92">
        <f>'Zápis výsledků'!H51</f>
        <v>270</v>
      </c>
    </row>
    <row r="18" spans="1:8" ht="15.75">
      <c r="A18" s="90">
        <f>'Zápis výsledků'!A28</f>
        <v>15</v>
      </c>
      <c r="B18" s="90" t="str">
        <f>'Zápis výsledků'!B28</f>
        <v>Pufrová Milena</v>
      </c>
      <c r="C18" s="90" t="str">
        <f>'Zápis výsledků'!C28</f>
        <v>Jaro Ja-He</v>
      </c>
      <c r="D18" s="90" t="str">
        <f>'Zápis výsledků'!D28</f>
        <v>NO</v>
      </c>
      <c r="E18" s="90">
        <f>'Zápis výsledků'!E28</f>
        <v>96</v>
      </c>
      <c r="F18" s="90">
        <f>'Zápis výsledků'!F28</f>
        <v>84</v>
      </c>
      <c r="G18" s="91">
        <f>'Zápis výsledků'!G28</f>
        <v>95</v>
      </c>
      <c r="H18" s="92">
        <f>'Zápis výsledků'!H28</f>
        <v>275</v>
      </c>
    </row>
    <row r="19" spans="1:8" ht="15.75">
      <c r="A19" s="90">
        <f>'Zápis výsledků'!A35</f>
        <v>22</v>
      </c>
      <c r="B19" s="90" t="str">
        <f>'Zápis výsledků'!B35</f>
        <v>Truksa Milan </v>
      </c>
      <c r="C19" s="90" t="str">
        <f>'Zápis výsledků'!C35</f>
        <v> Rémus Chmelový kvítek</v>
      </c>
      <c r="D19" s="90" t="str">
        <f>'Zápis výsledků'!D35</f>
        <v>NO</v>
      </c>
      <c r="E19" s="90">
        <f>'Zápis výsledků'!E35</f>
        <v>96</v>
      </c>
      <c r="F19" s="90">
        <f>'Zápis výsledků'!F35</f>
        <v>86</v>
      </c>
      <c r="G19" s="91">
        <f>'Zápis výsledků'!G35</f>
        <v>91</v>
      </c>
      <c r="H19" s="92">
        <f>'Zápis výsledků'!H35</f>
        <v>273</v>
      </c>
    </row>
    <row r="20" spans="1:8" ht="15.75">
      <c r="A20" s="90">
        <f>'Zápis výsledků'!A30</f>
        <v>17</v>
      </c>
      <c r="B20" s="90" t="str">
        <f>'Zápis výsledků'!B30</f>
        <v>Chýlová Dagmar</v>
      </c>
      <c r="C20" s="90" t="str">
        <f>'Zápis výsledků'!C30</f>
        <v>Ali Emitom</v>
      </c>
      <c r="D20" s="90" t="str">
        <f>'Zápis výsledků'!D30</f>
        <v>NO</v>
      </c>
      <c r="E20" s="90">
        <f>'Zápis výsledků'!E30</f>
        <v>96</v>
      </c>
      <c r="F20" s="90">
        <f>'Zápis výsledků'!F30</f>
        <v>83</v>
      </c>
      <c r="G20" s="91">
        <f>'Zápis výsledků'!G30</f>
        <v>90</v>
      </c>
      <c r="H20" s="92">
        <f>'Zápis výsledků'!H30</f>
        <v>269</v>
      </c>
    </row>
    <row r="21" spans="1:8" ht="15.75">
      <c r="A21" s="90">
        <f>'Zápis výsledků'!A25</f>
        <v>12</v>
      </c>
      <c r="B21" s="90" t="str">
        <f>'Zápis výsledků'!B25</f>
        <v>Saska Zdeněk</v>
      </c>
      <c r="C21" s="90" t="str">
        <f>'Zápis výsledků'!C25</f>
        <v>Clif z Chittusiho údolí</v>
      </c>
      <c r="D21" s="90" t="str">
        <f>'Zápis výsledků'!D25</f>
        <v>BOM</v>
      </c>
      <c r="E21" s="90">
        <f>'Zápis výsledků'!E25</f>
        <v>96</v>
      </c>
      <c r="F21" s="90">
        <f>'Zápis výsledků'!F25</f>
        <v>80</v>
      </c>
      <c r="G21" s="91">
        <f>'Zápis výsledků'!G25</f>
        <v>92</v>
      </c>
      <c r="H21" s="92">
        <f>'Zápis výsledků'!H25</f>
        <v>268</v>
      </c>
    </row>
    <row r="22" spans="1:8" ht="15.75">
      <c r="A22" s="90">
        <f>'Zápis výsledků'!A39</f>
        <v>26</v>
      </c>
      <c r="B22" s="90" t="str">
        <f>'Zápis výsledků'!B39</f>
        <v>Mach Ladislav</v>
      </c>
      <c r="C22" s="90" t="str">
        <f>'Zápis výsledků'!C39</f>
        <v>Octavius Malidaj</v>
      </c>
      <c r="D22" s="90" t="str">
        <f>'Zápis výsledků'!D39</f>
        <v>BOM</v>
      </c>
      <c r="E22" s="90">
        <f>'Zápis výsledků'!E39</f>
        <v>95</v>
      </c>
      <c r="F22" s="90">
        <f>'Zápis výsledků'!F39</f>
        <v>99</v>
      </c>
      <c r="G22" s="91">
        <f>'Zápis výsledků'!G39</f>
        <v>94</v>
      </c>
      <c r="H22" s="92">
        <f>'Zápis výsledků'!H39</f>
        <v>288</v>
      </c>
    </row>
    <row r="23" spans="1:8" ht="15.75">
      <c r="A23" s="90">
        <f>'Zápis výsledků'!A37</f>
        <v>24</v>
      </c>
      <c r="B23" s="90" t="str">
        <f>'Zápis výsledků'!B37</f>
        <v>Valentin Miroslav</v>
      </c>
      <c r="C23" s="90" t="str">
        <f>'Zápis výsledků'!C37</f>
        <v>Vito v.d. Lobo Hoeve</v>
      </c>
      <c r="D23" s="90" t="str">
        <f>'Zápis výsledků'!D37</f>
        <v>BOM</v>
      </c>
      <c r="E23" s="90">
        <f>'Zápis výsledků'!E37</f>
        <v>95</v>
      </c>
      <c r="F23" s="90">
        <f>'Zápis výsledků'!F37</f>
        <v>85</v>
      </c>
      <c r="G23" s="91">
        <f>'Zápis výsledků'!G37</f>
        <v>90</v>
      </c>
      <c r="H23" s="92">
        <f>'Zápis výsledků'!H37</f>
        <v>270</v>
      </c>
    </row>
    <row r="24" spans="1:8" ht="15.75">
      <c r="A24" s="90">
        <f>'Zápis výsledků'!A27</f>
        <v>14</v>
      </c>
      <c r="B24" s="90" t="str">
        <f>'Zápis výsledků'!B27</f>
        <v>Dobešová Jolana</v>
      </c>
      <c r="C24" s="90" t="str">
        <f>'Zápis výsledků'!C27</f>
        <v>Uragan de Alphaville Boh.</v>
      </c>
      <c r="D24" s="90" t="str">
        <f>'Zápis výsledků'!D27</f>
        <v>BOM</v>
      </c>
      <c r="E24" s="90">
        <f>'Zápis výsledků'!E27</f>
        <v>95</v>
      </c>
      <c r="F24" s="90">
        <f>'Zápis výsledků'!F27</f>
        <v>85</v>
      </c>
      <c r="G24" s="91">
        <f>'Zápis výsledků'!G27</f>
        <v>89</v>
      </c>
      <c r="H24" s="92">
        <f>'Zápis výsledků'!H27</f>
        <v>269</v>
      </c>
    </row>
    <row r="25" spans="1:8" ht="15.75">
      <c r="A25" s="90">
        <f>'Zápis výsledků'!A50</f>
        <v>37</v>
      </c>
      <c r="B25" s="90" t="str">
        <f>'Zápis výsledků'!B50</f>
        <v>Molák Tomáš</v>
      </c>
      <c r="C25" s="90" t="str">
        <f>'Zápis výsledků'!C50</f>
        <v>Brego Allegro Cantabile</v>
      </c>
      <c r="D25" s="90" t="str">
        <f>'Zápis výsledků'!D50</f>
        <v>BOM</v>
      </c>
      <c r="E25" s="90">
        <f>'Zápis výsledků'!E50</f>
        <v>95</v>
      </c>
      <c r="F25" s="90">
        <f>'Zápis výsledků'!F50</f>
        <v>90</v>
      </c>
      <c r="G25" s="91">
        <f>'Zápis výsledků'!G50</f>
        <v>82</v>
      </c>
      <c r="H25" s="92">
        <f>'Zápis výsledků'!H50</f>
        <v>267</v>
      </c>
    </row>
    <row r="26" spans="1:8" ht="15.75">
      <c r="A26" s="90">
        <f>'Zápis výsledků'!A29</f>
        <v>16</v>
      </c>
      <c r="B26" s="90" t="str">
        <f>'Zápis výsledků'!B29</f>
        <v>Hulíková Hana</v>
      </c>
      <c r="C26" s="90" t="str">
        <f>'Zápis výsledků'!C29</f>
        <v>Adelka Aykmar</v>
      </c>
      <c r="D26" s="90" t="str">
        <f>'Zápis výsledků'!D29</f>
        <v>NO</v>
      </c>
      <c r="E26" s="90">
        <f>'Zápis výsledků'!E29</f>
        <v>94</v>
      </c>
      <c r="F26" s="90">
        <f>'Zápis výsledků'!F29</f>
        <v>79</v>
      </c>
      <c r="G26" s="91">
        <f>'Zápis výsledků'!G29</f>
        <v>92</v>
      </c>
      <c r="H26" s="92">
        <f>'Zápis výsledků'!H29</f>
        <v>265</v>
      </c>
    </row>
    <row r="27" spans="1:8" ht="15.75">
      <c r="A27" s="90">
        <f>'Zápis výsledků'!A38</f>
        <v>25</v>
      </c>
      <c r="B27" s="90" t="str">
        <f>'Zápis výsledků'!B38</f>
        <v>Tyc Jiří Mgr.</v>
      </c>
      <c r="C27" s="90" t="str">
        <f>'Zápis výsledků'!C38</f>
        <v>Olin Malidaj</v>
      </c>
      <c r="D27" s="90" t="str">
        <f>'Zápis výsledků'!D38</f>
        <v>BOM</v>
      </c>
      <c r="E27" s="90">
        <f>'Zápis výsledků'!E38</f>
        <v>93</v>
      </c>
      <c r="F27" s="90">
        <f>'Zápis výsledků'!F38</f>
        <v>89</v>
      </c>
      <c r="G27" s="91">
        <f>'Zápis výsledků'!G38</f>
        <v>89</v>
      </c>
      <c r="H27" s="92">
        <f>'Zápis výsledků'!H38</f>
        <v>271</v>
      </c>
    </row>
    <row r="28" spans="1:8" ht="15.75">
      <c r="A28" s="90">
        <f>'Zápis výsledků'!A22</f>
        <v>9</v>
      </c>
      <c r="B28" s="90" t="str">
        <f>'Zápis výsledků'!B22</f>
        <v>Pekárek Jindřich </v>
      </c>
      <c r="C28" s="90" t="str">
        <f>'Zápis výsledků'!C22</f>
        <v>Larry ze Stříbrného kamene</v>
      </c>
      <c r="D28" s="90" t="str">
        <f>'Zápis výsledků'!D22</f>
        <v>NO</v>
      </c>
      <c r="E28" s="90">
        <f>'Zápis výsledků'!E22</f>
        <v>93</v>
      </c>
      <c r="F28" s="90">
        <f>'Zápis výsledků'!F22</f>
        <v>74</v>
      </c>
      <c r="G28" s="91">
        <f>'Zápis výsledků'!G22</f>
        <v>92</v>
      </c>
      <c r="H28" s="92">
        <f>'Zápis výsledků'!H22</f>
        <v>259</v>
      </c>
    </row>
    <row r="29" spans="1:8" ht="15.75">
      <c r="A29" s="90">
        <f>'Zápis výsledků'!A36</f>
        <v>23</v>
      </c>
      <c r="B29" s="90" t="str">
        <f>'Zápis výsledků'!B36</f>
        <v>Fuksa Radek</v>
      </c>
      <c r="C29" s="90" t="str">
        <f>'Zápis výsledků'!C36</f>
        <v>Chris z Větrného vrchu</v>
      </c>
      <c r="D29" s="90" t="str">
        <f>'Zápis výsledků'!D36</f>
        <v>NO</v>
      </c>
      <c r="E29" s="90">
        <f>'Zápis výsledků'!E36</f>
        <v>93</v>
      </c>
      <c r="F29" s="90">
        <f>'Zápis výsledků'!F36</f>
        <v>82</v>
      </c>
      <c r="G29" s="91">
        <f>'Zápis výsledků'!G36</f>
        <v>82</v>
      </c>
      <c r="H29" s="92">
        <f>'Zápis výsledků'!H36</f>
        <v>257</v>
      </c>
    </row>
    <row r="30" spans="1:8" ht="15.75">
      <c r="A30" s="90">
        <f>'Zápis výsledků'!A17</f>
        <v>4</v>
      </c>
      <c r="B30" s="90" t="str">
        <f>'Zápis výsledků'!B17</f>
        <v>Pallot Jarmila Maria</v>
      </c>
      <c r="C30" s="90" t="str">
        <f>'Zápis výsledků'!C17</f>
        <v>Atrei D´Amour Bedea</v>
      </c>
      <c r="D30" s="90" t="str">
        <f>'Zápis výsledků'!D17</f>
        <v>BOM</v>
      </c>
      <c r="E30" s="90">
        <f>'Zápis výsledků'!E17</f>
        <v>92</v>
      </c>
      <c r="F30" s="90">
        <f>'Zápis výsledků'!F17</f>
        <v>83</v>
      </c>
      <c r="G30" s="91">
        <f>'Zápis výsledků'!G17</f>
        <v>92</v>
      </c>
      <c r="H30" s="92">
        <f>'Zápis výsledků'!H17</f>
        <v>267</v>
      </c>
    </row>
    <row r="31" spans="1:8" ht="15.75">
      <c r="A31" s="90">
        <f>'Zápis výsledků'!A47</f>
        <v>34</v>
      </c>
      <c r="B31" s="90" t="str">
        <f>'Zápis výsledků'!B47</f>
        <v>Růžička Lumír</v>
      </c>
      <c r="C31" s="90" t="str">
        <f>'Zápis výsledků'!C47</f>
        <v>Daytona Durnitor</v>
      </c>
      <c r="D31" s="90" t="str">
        <f>'Zápis výsledků'!D47</f>
        <v>BOM</v>
      </c>
      <c r="E31" s="90">
        <f>'Zápis výsledků'!E47</f>
        <v>92</v>
      </c>
      <c r="F31" s="90">
        <f>'Zápis výsledků'!F47</f>
        <v>82</v>
      </c>
      <c r="G31" s="91">
        <f>'Zápis výsledků'!G47</f>
        <v>86</v>
      </c>
      <c r="H31" s="92">
        <f>'Zápis výsledků'!H47</f>
        <v>260</v>
      </c>
    </row>
    <row r="32" spans="1:8" ht="15.75">
      <c r="A32" s="90">
        <f>'Zápis výsledků'!A54</f>
        <v>41</v>
      </c>
      <c r="B32" s="90" t="str">
        <f>'Zápis výsledků'!B54</f>
        <v>Ševčíková Lucie</v>
      </c>
      <c r="C32" s="90" t="str">
        <f>'Zápis výsledků'!C54</f>
        <v>Unica de Alphaville Boh.</v>
      </c>
      <c r="D32" s="90" t="str">
        <f>'Zápis výsledků'!D54</f>
        <v>BOM</v>
      </c>
      <c r="E32" s="90">
        <f>'Zápis výsledků'!E54</f>
        <v>91</v>
      </c>
      <c r="F32" s="90">
        <f>'Zápis výsledků'!F54</f>
        <v>95</v>
      </c>
      <c r="G32" s="91">
        <f>'Zápis výsledků'!G54</f>
        <v>92</v>
      </c>
      <c r="H32" s="92">
        <f>'Zápis výsledků'!H54</f>
        <v>278</v>
      </c>
    </row>
    <row r="33" spans="1:8" ht="15.75">
      <c r="A33" s="90">
        <f>'Zápis výsledků'!A15</f>
        <v>2</v>
      </c>
      <c r="B33" s="90" t="str">
        <f>'Zápis výsledků'!B15</f>
        <v>Rohla Stanislav</v>
      </c>
      <c r="C33" s="90" t="str">
        <f>'Zápis výsledků'!C15</f>
        <v>Mania de Alphaville Bohemia</v>
      </c>
      <c r="D33" s="90" t="str">
        <f>'Zápis výsledků'!D15</f>
        <v>BOM</v>
      </c>
      <c r="E33" s="90">
        <f>'Zápis výsledků'!E15</f>
        <v>91</v>
      </c>
      <c r="F33" s="90">
        <f>'Zápis výsledků'!F15</f>
        <v>90</v>
      </c>
      <c r="G33" s="91">
        <f>'Zápis výsledků'!G15</f>
        <v>94</v>
      </c>
      <c r="H33" s="92">
        <f>'Zápis výsledků'!H15</f>
        <v>275</v>
      </c>
    </row>
    <row r="34" spans="1:8" ht="15.75">
      <c r="A34" s="90">
        <f>'Zápis výsledků'!A42</f>
        <v>29</v>
      </c>
      <c r="B34" s="90" t="str">
        <f>'Zápis výsledků'!B42</f>
        <v>Plášil Václav</v>
      </c>
      <c r="C34" s="90" t="str">
        <f>'Zápis výsledků'!C42</f>
        <v>Quella ze Stříbr. Kamene</v>
      </c>
      <c r="D34" s="90" t="str">
        <f>'Zápis výsledků'!D42</f>
        <v>NO</v>
      </c>
      <c r="E34" s="90">
        <f>'Zápis výsledků'!E42</f>
        <v>90</v>
      </c>
      <c r="F34" s="90">
        <f>'Zápis výsledků'!F42</f>
        <v>88</v>
      </c>
      <c r="G34" s="91">
        <f>'Zápis výsledků'!G42</f>
        <v>92</v>
      </c>
      <c r="H34" s="92">
        <f>'Zápis výsledků'!H42</f>
        <v>270</v>
      </c>
    </row>
    <row r="35" spans="1:8" ht="15.75">
      <c r="A35" s="90">
        <f>'Zápis výsledků'!A34</f>
        <v>21</v>
      </c>
      <c r="B35" s="90" t="str">
        <f>'Zápis výsledků'!B34</f>
        <v>Eclerová Vladimíra</v>
      </c>
      <c r="C35" s="90" t="str">
        <f>'Zápis výsledků'!C34</f>
        <v>Bady ze Svobodného dvora</v>
      </c>
      <c r="D35" s="90" t="str">
        <f>'Zápis výsledků'!D34</f>
        <v>NO</v>
      </c>
      <c r="E35" s="90">
        <f>'Zápis výsledků'!E34</f>
        <v>90</v>
      </c>
      <c r="F35" s="90">
        <f>'Zápis výsledků'!F34</f>
        <v>73</v>
      </c>
      <c r="G35" s="91">
        <f>'Zápis výsledků'!G34</f>
        <v>90</v>
      </c>
      <c r="H35" s="92">
        <f>'Zápis výsledků'!H34</f>
        <v>253</v>
      </c>
    </row>
    <row r="36" spans="1:8" ht="15.75">
      <c r="A36" s="90">
        <f>'Zápis výsledků'!A20</f>
        <v>7</v>
      </c>
      <c r="B36" s="90" t="str">
        <f>'Zápis výsledků'!B20</f>
        <v>Lebruška Miloslav</v>
      </c>
      <c r="C36" s="90" t="str">
        <f>'Zápis výsledků'!C20</f>
        <v>Brit Vědusk</v>
      </c>
      <c r="D36" s="90" t="str">
        <f>'Zápis výsledků'!D20</f>
        <v>BOM</v>
      </c>
      <c r="E36" s="90">
        <f>'Zápis výsledků'!E20</f>
        <v>89</v>
      </c>
      <c r="F36" s="90">
        <f>'Zápis výsledků'!F20</f>
        <v>90</v>
      </c>
      <c r="G36" s="91">
        <f>'Zápis výsledků'!G20</f>
        <v>83</v>
      </c>
      <c r="H36" s="92">
        <f>'Zápis výsledků'!H20</f>
        <v>262</v>
      </c>
    </row>
    <row r="37" spans="1:8" ht="15.75">
      <c r="A37" s="90">
        <f>'Zápis výsledků'!A44</f>
        <v>31</v>
      </c>
      <c r="B37" s="90" t="str">
        <f>'Zápis výsledků'!B44</f>
        <v>Rohlena David</v>
      </c>
      <c r="C37" s="90" t="str">
        <f>'Zápis výsledků'!C44</f>
        <v>Devil Denny Goldest Danubius</v>
      </c>
      <c r="D37" s="90" t="str">
        <f>'Zápis výsledků'!D44</f>
        <v>KV</v>
      </c>
      <c r="E37" s="90">
        <f>'Zápis výsledků'!E44</f>
        <v>89</v>
      </c>
      <c r="F37" s="90">
        <f>'Zápis výsledků'!F44</f>
        <v>80</v>
      </c>
      <c r="G37" s="91">
        <f>'Zápis výsledků'!G44</f>
        <v>87</v>
      </c>
      <c r="H37" s="92">
        <f>'Zápis výsledků'!H44</f>
        <v>256</v>
      </c>
    </row>
    <row r="38" spans="1:8" ht="15.75">
      <c r="A38" s="90">
        <f>'Zápis výsledků'!A48</f>
        <v>35</v>
      </c>
      <c r="B38" s="90" t="str">
        <f>'Zápis výsledků'!B48</f>
        <v>Helclová Martina Bc.</v>
      </c>
      <c r="C38" s="90" t="str">
        <f>'Zápis výsledků'!C48</f>
        <v>Asko ze Zelené úžlabiny</v>
      </c>
      <c r="D38" s="90" t="str">
        <f>'Zápis výsledků'!D48</f>
        <v>BOM</v>
      </c>
      <c r="E38" s="90">
        <f>'Zápis výsledků'!E48</f>
        <v>88</v>
      </c>
      <c r="F38" s="90">
        <f>'Zápis výsledků'!F48</f>
        <v>85</v>
      </c>
      <c r="G38" s="91">
        <f>'Zápis výsledků'!G48</f>
        <v>93</v>
      </c>
      <c r="H38" s="92">
        <f>'Zápis výsledků'!H48</f>
        <v>266</v>
      </c>
    </row>
    <row r="39" spans="1:8" ht="15.75">
      <c r="A39" s="90">
        <f>'Zápis výsledků'!A31</f>
        <v>18</v>
      </c>
      <c r="B39" s="90" t="str">
        <f>'Zápis výsledků'!B31</f>
        <v>Kubínová Hana</v>
      </c>
      <c r="C39" s="90" t="str">
        <f>'Zápis výsledků'!C31</f>
        <v>Agatha z Mandragory</v>
      </c>
      <c r="D39" s="90" t="str">
        <f>'Zápis výsledků'!D31</f>
        <v>BOM</v>
      </c>
      <c r="E39" s="90">
        <f>'Zápis výsledků'!E31</f>
        <v>88</v>
      </c>
      <c r="F39" s="90">
        <f>'Zápis výsledků'!F31</f>
        <v>87</v>
      </c>
      <c r="G39" s="91">
        <f>'Zápis výsledků'!G31</f>
        <v>83</v>
      </c>
      <c r="H39" s="92">
        <f>'Zápis výsledků'!H31</f>
        <v>258</v>
      </c>
    </row>
    <row r="40" spans="1:8" ht="15.75">
      <c r="A40" s="90">
        <f>'Zápis výsledků'!A16</f>
        <v>3</v>
      </c>
      <c r="B40" s="90" t="str">
        <f>'Zápis výsledků'!B16</f>
        <v>Mlčák Jaroslav</v>
      </c>
      <c r="C40" s="90" t="str">
        <f>'Zápis výsledků'!C16</f>
        <v>Udet de Alphaville Bohemia</v>
      </c>
      <c r="D40" s="90" t="str">
        <f>'Zápis výsledků'!D16</f>
        <v>BOM</v>
      </c>
      <c r="E40" s="90">
        <f>'Zápis výsledků'!E16</f>
        <v>88</v>
      </c>
      <c r="F40" s="90">
        <f>'Zápis výsledků'!F16</f>
        <v>85</v>
      </c>
      <c r="G40" s="91">
        <f>'Zápis výsledků'!G16</f>
        <v>84</v>
      </c>
      <c r="H40" s="92">
        <f>'Zápis výsledků'!H16</f>
        <v>257</v>
      </c>
    </row>
    <row r="41" spans="1:8" ht="15.75">
      <c r="A41" s="90">
        <f>'Zápis výsledků'!A32</f>
        <v>19</v>
      </c>
      <c r="B41" s="90" t="str">
        <f>'Zápis výsledků'!B32</f>
        <v>Kolář Pavel</v>
      </c>
      <c r="C41" s="90" t="str">
        <f>'Zápis výsledků'!C32</f>
        <v>Cixie Zde-Sko</v>
      </c>
      <c r="D41" s="90" t="str">
        <f>'Zápis výsledků'!D32</f>
        <v>NO</v>
      </c>
      <c r="E41" s="90">
        <f>'Zápis výsledků'!E32</f>
        <v>87</v>
      </c>
      <c r="F41" s="90">
        <f>'Zápis výsledků'!F32</f>
        <v>87</v>
      </c>
      <c r="G41" s="91">
        <f>'Zápis výsledků'!G32</f>
        <v>86</v>
      </c>
      <c r="H41" s="92">
        <f>'Zápis výsledků'!H32</f>
        <v>260</v>
      </c>
    </row>
    <row r="42" spans="1:8" ht="15.75">
      <c r="A42" s="90">
        <f>'Zápis výsledků'!A40</f>
        <v>27</v>
      </c>
      <c r="B42" s="90" t="str">
        <f>'Zápis výsledků'!B40</f>
        <v>Václavek Ladislav </v>
      </c>
      <c r="C42" s="90" t="str">
        <f>'Zápis výsledků'!C40</f>
        <v>Bond Fany Eciloten</v>
      </c>
      <c r="D42" s="90" t="str">
        <f>'Zápis výsledků'!D40</f>
        <v>BOM</v>
      </c>
      <c r="E42" s="90">
        <f>'Zápis výsledků'!E40</f>
        <v>87</v>
      </c>
      <c r="F42" s="90">
        <f>'Zápis výsledků'!F40</f>
        <v>62</v>
      </c>
      <c r="G42" s="91">
        <f>'Zápis výsledků'!G40</f>
        <v>82</v>
      </c>
      <c r="H42" s="92">
        <f>'Zápis výsledků'!H40</f>
        <v>231</v>
      </c>
    </row>
    <row r="43" spans="1:8" ht="15.75">
      <c r="A43" s="90">
        <f>'Zápis výsledků'!A21</f>
        <v>8</v>
      </c>
      <c r="B43" s="90" t="str">
        <f>'Zápis výsledků'!B21</f>
        <v>Šustrová Hana</v>
      </c>
      <c r="C43" s="90" t="str">
        <f>'Zápis výsledků'!C21</f>
        <v>Chilli z Nového Draka</v>
      </c>
      <c r="D43" s="90" t="str">
        <f>'Zápis výsledků'!D21</f>
        <v>NO</v>
      </c>
      <c r="E43" s="90">
        <f>'Zápis výsledků'!E21</f>
        <v>86</v>
      </c>
      <c r="F43" s="90">
        <f>'Zápis výsledků'!F21</f>
        <v>90</v>
      </c>
      <c r="G43" s="91">
        <f>'Zápis výsledků'!G21</f>
        <v>87</v>
      </c>
      <c r="H43" s="92">
        <f>'Zápis výsledků'!H21</f>
        <v>263</v>
      </c>
    </row>
    <row r="44" spans="1:8" ht="15.75">
      <c r="A44" s="90">
        <f>'Zápis výsledků'!A26</f>
        <v>13</v>
      </c>
      <c r="B44" s="90" t="str">
        <f>'Zápis výsledků'!B26</f>
        <v>Marousková Zdeňka</v>
      </c>
      <c r="C44" s="90" t="str">
        <f>'Zápis výsledků'!C26</f>
        <v>Dorri ze Soutoku Sázavy</v>
      </c>
      <c r="D44" s="90" t="str">
        <f>'Zápis výsledků'!D26</f>
        <v>BOM</v>
      </c>
      <c r="E44" s="90">
        <f>'Zápis výsledků'!E26</f>
        <v>85</v>
      </c>
      <c r="F44" s="90">
        <f>'Zápis výsledků'!F26</f>
        <v>90</v>
      </c>
      <c r="G44" s="91">
        <f>'Zápis výsledků'!G26</f>
        <v>92</v>
      </c>
      <c r="H44" s="92">
        <f>'Zápis výsledků'!H26</f>
        <v>267</v>
      </c>
    </row>
    <row r="45" spans="1:8" ht="15.75">
      <c r="A45" s="90">
        <f>'Zápis výsledků'!A33</f>
        <v>20</v>
      </c>
      <c r="B45" s="90" t="str">
        <f>'Zápis výsledků'!B33</f>
        <v>Kubeš Jiří</v>
      </c>
      <c r="C45" s="90" t="str">
        <f>'Zápis výsledků'!C33</f>
        <v>Hogan Waji</v>
      </c>
      <c r="D45" s="90" t="str">
        <f>'Zápis výsledků'!D33</f>
        <v>NO</v>
      </c>
      <c r="E45" s="90">
        <f>'Zápis výsledků'!E33</f>
        <v>84</v>
      </c>
      <c r="F45" s="90">
        <f>'Zápis výsledků'!F33</f>
        <v>86</v>
      </c>
      <c r="G45" s="91">
        <f>'Zápis výsledků'!G33</f>
        <v>90</v>
      </c>
      <c r="H45" s="92">
        <f>'Zápis výsledků'!H33</f>
        <v>260</v>
      </c>
    </row>
    <row r="46" spans="1:8" ht="15.75">
      <c r="A46" s="90">
        <f>'Zápis výsledků'!A24</f>
        <v>11</v>
      </c>
      <c r="B46" s="90" t="str">
        <f>'Zápis výsledků'!B24</f>
        <v>Křeček Vlastimil</v>
      </c>
      <c r="C46" s="90" t="str">
        <f>'Zápis výsledků'!C24</f>
        <v>Charlie Eqidius</v>
      </c>
      <c r="D46" s="90" t="str">
        <f>'Zápis výsledků'!D24</f>
        <v>NO</v>
      </c>
      <c r="E46" s="90">
        <f>'Zápis výsledků'!E24</f>
        <v>83</v>
      </c>
      <c r="F46" s="90">
        <f>'Zápis výsledků'!F24</f>
        <v>81</v>
      </c>
      <c r="G46" s="91">
        <f>'Zápis výsledků'!G24</f>
        <v>82</v>
      </c>
      <c r="H46" s="92">
        <f>'Zápis výsledků'!H24</f>
        <v>246</v>
      </c>
    </row>
    <row r="47" spans="1:8" ht="15.75">
      <c r="A47" s="90">
        <f>'Zápis výsledků'!A45</f>
        <v>32</v>
      </c>
      <c r="B47" s="90" t="str">
        <f>'Zápis výsledků'!B45</f>
        <v>Femiak Richard</v>
      </c>
      <c r="C47" s="90" t="str">
        <f>'Zápis výsledků'!C45</f>
        <v>Vasil Bono Campo</v>
      </c>
      <c r="D47" s="90" t="str">
        <f>'Zápis výsledků'!D45</f>
        <v>BOM</v>
      </c>
      <c r="E47" s="90">
        <f>'Zápis výsledků'!E45</f>
        <v>82</v>
      </c>
      <c r="F47" s="90">
        <f>'Zápis výsledků'!F45</f>
        <v>77</v>
      </c>
      <c r="G47" s="91">
        <f>'Zápis výsledků'!G45</f>
        <v>90</v>
      </c>
      <c r="H47" s="92">
        <f>'Zápis výsledků'!H45</f>
        <v>249</v>
      </c>
    </row>
    <row r="48" spans="1:8" ht="15.75">
      <c r="A48" s="90">
        <f>'Zápis výsledků'!A43</f>
        <v>30</v>
      </c>
      <c r="B48" s="90" t="str">
        <f>'Zápis výsledků'!B43</f>
        <v>Valla Rudolf</v>
      </c>
      <c r="C48" s="90" t="str">
        <f>'Zápis výsledků'!C43</f>
        <v>Ax z Kuřimského háje</v>
      </c>
      <c r="D48" s="90" t="str">
        <f>'Zápis výsledků'!D43</f>
        <v>NO</v>
      </c>
      <c r="E48" s="90">
        <f>'Zápis výsledků'!E43</f>
        <v>80</v>
      </c>
      <c r="F48" s="90">
        <f>'Zápis výsledků'!F43</f>
        <v>87</v>
      </c>
      <c r="G48" s="91">
        <f>'Zápis výsledků'!G43</f>
        <v>87</v>
      </c>
      <c r="H48" s="92">
        <f>'Zápis výsledků'!H43</f>
        <v>254</v>
      </c>
    </row>
    <row r="49" spans="1:8" ht="15.75">
      <c r="A49" s="90">
        <f>'Zápis výsledků'!A19</f>
        <v>6</v>
      </c>
      <c r="B49" s="90" t="str">
        <f>'Zápis výsledků'!B19</f>
        <v>Beníšek Stanislav Bc.</v>
      </c>
      <c r="C49" s="90" t="str">
        <f>'Zápis výsledků'!C19</f>
        <v>Kenzo de Alphaville Bohemia</v>
      </c>
      <c r="D49" s="90" t="str">
        <f>'Zápis výsledků'!D19</f>
        <v>BOM</v>
      </c>
      <c r="E49" s="90">
        <f>'Zápis výsledků'!E19</f>
        <v>80</v>
      </c>
      <c r="F49" s="90">
        <f>'Zápis výsledků'!F19</f>
        <v>85</v>
      </c>
      <c r="G49" s="91">
        <f>'Zápis výsledků'!G19</f>
        <v>88</v>
      </c>
      <c r="H49" s="92">
        <f>'Zápis výsledků'!H19</f>
        <v>253</v>
      </c>
    </row>
    <row r="50" spans="1:8" ht="15.75">
      <c r="A50" s="90">
        <f>'Zápis výsledků'!A41</f>
        <v>28</v>
      </c>
      <c r="B50" s="90" t="str">
        <f>'Zápis výsledků'!B41</f>
        <v>Tichá Mirka</v>
      </c>
      <c r="C50" s="90" t="str">
        <f>'Zápis výsledků'!C41</f>
        <v>Charik Galán Nalag</v>
      </c>
      <c r="D50" s="90" t="str">
        <f>'Zápis výsledků'!D41</f>
        <v>NO</v>
      </c>
      <c r="E50" s="90">
        <f>'Zápis výsledků'!E41</f>
        <v>80</v>
      </c>
      <c r="F50" s="90">
        <f>'Zápis výsledků'!F41</f>
        <v>81</v>
      </c>
      <c r="G50" s="91">
        <f>'Zápis výsledků'!G41</f>
        <v>90</v>
      </c>
      <c r="H50" s="92">
        <f>'Zápis výsledků'!H41</f>
        <v>251</v>
      </c>
    </row>
    <row r="51" spans="1:8" ht="15.75">
      <c r="A51" s="90">
        <f>'Zápis výsledků'!A49</f>
        <v>36</v>
      </c>
      <c r="B51" s="90" t="str">
        <f>'Zápis výsledků'!B49</f>
        <v>Makovský Bohumil</v>
      </c>
      <c r="C51" s="90" t="str">
        <f>'Zápis výsledků'!C49</f>
        <v>Alby od Vomaru</v>
      </c>
      <c r="D51" s="90" t="str">
        <f>'Zápis výsledků'!D49</f>
        <v>BOM</v>
      </c>
      <c r="E51" s="90">
        <f>'Zápis výsledků'!E49</f>
        <v>77</v>
      </c>
      <c r="F51" s="90">
        <f>'Zápis výsledků'!F49</f>
        <v>79</v>
      </c>
      <c r="G51" s="91">
        <f>'Zápis výsledků'!G49</f>
        <v>87</v>
      </c>
      <c r="H51" s="92">
        <f>'Zápis výsledků'!H49</f>
        <v>243</v>
      </c>
    </row>
    <row r="52" spans="1:8" ht="15.75">
      <c r="A52" s="90">
        <f>'Zápis výsledků'!A52</f>
        <v>39</v>
      </c>
      <c r="B52" s="90" t="str">
        <f>'Zápis výsledků'!B52</f>
        <v>Matoušková Klára</v>
      </c>
      <c r="C52" s="90" t="str">
        <f>'Zápis výsledků'!C52</f>
        <v>Maxim de Alphaville Boh.</v>
      </c>
      <c r="D52" s="90" t="str">
        <f>'Zápis výsledků'!D52</f>
        <v>BOM</v>
      </c>
      <c r="E52" s="90">
        <f>'Zápis výsledků'!E52</f>
        <v>73</v>
      </c>
      <c r="F52" s="90">
        <f>'Zápis výsledků'!F52</f>
        <v>86</v>
      </c>
      <c r="G52" s="91">
        <f>'Zápis výsledků'!G52</f>
        <v>85</v>
      </c>
      <c r="H52" s="92">
        <f>'Zápis výsledků'!H52</f>
        <v>244</v>
      </c>
    </row>
    <row r="53" spans="1:8" ht="15.75">
      <c r="A53" s="90">
        <f>'Zápis výsledků'!A46</f>
        <v>33</v>
      </c>
      <c r="B53" s="90" t="str">
        <f>'Zápis výsledků'!B46</f>
        <v>Pavlišáková Michaela</v>
      </c>
      <c r="C53" s="90" t="str">
        <f>'Zápis výsledků'!C46</f>
        <v>Uther de Alphaville Boh.</v>
      </c>
      <c r="D53" s="90" t="str">
        <f>'Zápis výsledků'!D46</f>
        <v>BOM</v>
      </c>
      <c r="E53" s="90">
        <f>'Zápis výsledků'!E46</f>
        <v>71</v>
      </c>
      <c r="F53" s="90">
        <f>'Zápis výsledků'!F46</f>
        <v>91</v>
      </c>
      <c r="G53" s="91">
        <f>'Zápis výsledků'!G46</f>
        <v>91</v>
      </c>
      <c r="H53" s="92">
        <f>'Zápis výsledků'!H46</f>
        <v>253</v>
      </c>
    </row>
    <row r="54" spans="1:8" ht="15.75">
      <c r="A54" s="90">
        <f>'Zápis výsledků'!A53</f>
        <v>40</v>
      </c>
      <c r="B54" s="90" t="str">
        <f>'Zápis výsledků'!B53</f>
        <v>Svitek Antonín</v>
      </c>
      <c r="C54" s="90" t="str">
        <f>'Zápis výsledků'!C53</f>
        <v>Hess Skočická samota</v>
      </c>
      <c r="D54" s="90" t="str">
        <f>'Zápis výsledků'!D53</f>
        <v>NO</v>
      </c>
      <c r="E54" s="90">
        <f>'Zápis výsledků'!E53</f>
        <v>68</v>
      </c>
      <c r="F54" s="90">
        <f>'Zápis výsledků'!F53</f>
        <v>77</v>
      </c>
      <c r="G54" s="91">
        <f>'Zápis výsledků'!G53</f>
        <v>79</v>
      </c>
      <c r="H54" s="92">
        <f>'Zápis výsledků'!H53</f>
        <v>224</v>
      </c>
    </row>
    <row r="55" spans="1:8" ht="15.75">
      <c r="A55" s="90">
        <f>'Zápis výsledků'!A55</f>
        <v>42</v>
      </c>
      <c r="B55" s="90" t="str">
        <f>'Zápis výsledků'!B55</f>
        <v>Štěpánek Zdeněk</v>
      </c>
      <c r="C55" s="90" t="str">
        <f>'Zápis výsledků'!C55</f>
        <v>Nika Niox</v>
      </c>
      <c r="D55" s="90" t="str">
        <f>'Zápis výsledků'!D55</f>
        <v>NO</v>
      </c>
      <c r="E55" s="90">
        <f>'Zápis výsledků'!E55</f>
        <v>30</v>
      </c>
      <c r="F55" s="90">
        <f>'Zápis výsledků'!F55</f>
        <v>75</v>
      </c>
      <c r="G55" s="91">
        <f>'Zápis výsledků'!G55</f>
        <v>84</v>
      </c>
      <c r="H55" s="92">
        <f>'Zápis výsledků'!H55</f>
        <v>189</v>
      </c>
    </row>
    <row r="56" spans="1:8" ht="15.75">
      <c r="A56" s="90">
        <f>'Zápis výsledků'!A14</f>
        <v>1</v>
      </c>
      <c r="B56" s="90" t="str">
        <f>'Zápis výsledků'!B14</f>
        <v>Slivoň Jan</v>
      </c>
      <c r="C56" s="90" t="str">
        <f>'Zápis výsledků'!C14</f>
        <v>Baghíra Krokodýlí farma</v>
      </c>
      <c r="D56" s="90" t="str">
        <f>'Zápis výsledků'!D14</f>
        <v>NO</v>
      </c>
      <c r="E56" s="90">
        <f>'Zápis výsledků'!E14</f>
        <v>0</v>
      </c>
      <c r="F56" s="90">
        <f>'Zápis výsledků'!F14</f>
        <v>83</v>
      </c>
      <c r="G56" s="91" t="str">
        <f>'Zápis výsledků'!G14</f>
        <v>odst.</v>
      </c>
      <c r="H56" s="92">
        <f>'Zápis výsledků'!H14</f>
        <v>83</v>
      </c>
    </row>
    <row r="57" spans="1:8" ht="15.75">
      <c r="A57" s="90">
        <f>'Zápis výsledků'!A23</f>
        <v>10</v>
      </c>
      <c r="B57" s="90" t="str">
        <f>'Zápis výsledků'!B23</f>
        <v>Ramaekersová Jiřina ing.</v>
      </c>
      <c r="C57" s="90" t="str">
        <f>'Zápis výsledků'!C23</f>
        <v>Katana de Alphaville Boh.</v>
      </c>
      <c r="D57" s="90" t="str">
        <f>'Zápis výsledků'!D23</f>
        <v>BOM</v>
      </c>
      <c r="E57" s="90">
        <f>'Zápis výsledků'!E23</f>
        <v>0</v>
      </c>
      <c r="F57" s="90">
        <f>'Zápis výsledků'!F23</f>
        <v>0</v>
      </c>
      <c r="G57" s="91" t="str">
        <f>'Zápis výsledků'!G23</f>
        <v>diskval.</v>
      </c>
      <c r="H57" s="92">
        <f>'Zápis výsledků'!H23</f>
        <v>0</v>
      </c>
    </row>
  </sheetData>
  <mergeCells count="1">
    <mergeCell ref="A1:H1"/>
  </mergeCells>
  <printOptions/>
  <pageMargins left="0.36" right="0.54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G18" sqref="G18"/>
    </sheetView>
  </sheetViews>
  <sheetFormatPr defaultColWidth="9.421875" defaultRowHeight="15" customHeight="1"/>
  <cols>
    <col min="1" max="1" width="9.421875" style="1" customWidth="1"/>
    <col min="2" max="2" width="22.00390625" style="1" bestFit="1" customWidth="1"/>
    <col min="3" max="3" width="26.57421875" style="1" bestFit="1" customWidth="1"/>
    <col min="4" max="4" width="5.7109375" style="1" customWidth="1"/>
    <col min="5" max="7" width="6.28125" style="1" customWidth="1"/>
    <col min="8" max="8" width="8.421875" style="1" customWidth="1"/>
    <col min="9" max="16384" width="9.421875" style="1" customWidth="1"/>
  </cols>
  <sheetData>
    <row r="1" spans="1:8" ht="23.25" customHeight="1">
      <c r="A1" s="97" t="s">
        <v>472</v>
      </c>
      <c r="B1" s="97"/>
      <c r="C1" s="97"/>
      <c r="D1" s="97"/>
      <c r="E1" s="97"/>
      <c r="F1" s="97"/>
      <c r="G1" s="97"/>
      <c r="H1" s="97"/>
    </row>
    <row r="2" ht="15" customHeight="1" thickBot="1"/>
    <row r="3" spans="1:8" ht="39" customHeight="1" thickBot="1">
      <c r="A3" s="73" t="str">
        <f>'Zápis výsledků'!A1</f>
        <v>Strart. č.</v>
      </c>
      <c r="B3" s="74" t="str">
        <f>'Zápis výsledků'!B1</f>
        <v>Jméno</v>
      </c>
      <c r="C3" s="74" t="str">
        <f>'Zápis výsledků'!C1</f>
        <v>Pes</v>
      </c>
      <c r="D3" s="74"/>
      <c r="E3" s="74" t="s">
        <v>258</v>
      </c>
      <c r="F3" s="74" t="s">
        <v>465</v>
      </c>
      <c r="G3" s="75" t="s">
        <v>466</v>
      </c>
      <c r="H3" s="76" t="str">
        <f>'Zápis výsledků'!H1</f>
        <v>Celkem</v>
      </c>
    </row>
    <row r="4" spans="1:8" ht="15" hidden="1">
      <c r="A4" s="77">
        <f>'Zápis výsledků'!A2</f>
        <v>0</v>
      </c>
      <c r="B4" s="77" t="str">
        <f>'Zápis výsledků'!B2</f>
        <v>Kupka Radomír</v>
      </c>
      <c r="C4" s="77" t="str">
        <f>'Zápis výsledků'!C2</f>
        <v>Cox Vikar</v>
      </c>
      <c r="D4" s="77"/>
      <c r="E4" s="77">
        <f>'Zápis výsledků'!E2</f>
        <v>0</v>
      </c>
      <c r="F4" s="77">
        <f>'Zápis výsledků'!F2</f>
        <v>0</v>
      </c>
      <c r="G4" s="78">
        <f>'Zápis výsledků'!G2</f>
        <v>0</v>
      </c>
      <c r="H4" s="79">
        <f>'Zápis výsledků'!H2</f>
        <v>0</v>
      </c>
    </row>
    <row r="5" spans="1:8" ht="15" hidden="1">
      <c r="A5" s="80">
        <f>'Zápis výsledků'!A3</f>
        <v>0</v>
      </c>
      <c r="B5" s="80" t="str">
        <f>'Zápis výsledků'!B3</f>
        <v>Šišková Petra</v>
      </c>
      <c r="C5" s="80" t="str">
        <f>'Zápis výsledků'!C3</f>
        <v>Lesco Naspo</v>
      </c>
      <c r="D5" s="80"/>
      <c r="E5" s="80">
        <f>'Zápis výsledků'!E3</f>
        <v>0</v>
      </c>
      <c r="F5" s="80">
        <f>'Zápis výsledků'!F3</f>
        <v>0</v>
      </c>
      <c r="G5" s="81">
        <f>'Zápis výsledků'!G3</f>
        <v>0</v>
      </c>
      <c r="H5" s="79">
        <f>'Zápis výsledků'!H3</f>
        <v>0</v>
      </c>
    </row>
    <row r="6" spans="1:8" ht="15" hidden="1">
      <c r="A6" s="80">
        <f>'Zápis výsledků'!A4</f>
        <v>0</v>
      </c>
      <c r="B6" s="80" t="str">
        <f>'Zápis výsledků'!B4</f>
        <v>Kalousková Petra</v>
      </c>
      <c r="C6" s="80" t="str">
        <f>'Zápis výsledků'!C4</f>
        <v>Imo Anrebri</v>
      </c>
      <c r="D6" s="80"/>
      <c r="E6" s="80">
        <f>'Zápis výsledků'!E4</f>
        <v>0</v>
      </c>
      <c r="F6" s="80">
        <f>'Zápis výsledků'!F4</f>
        <v>0</v>
      </c>
      <c r="G6" s="81">
        <f>'Zápis výsledků'!G4</f>
        <v>0</v>
      </c>
      <c r="H6" s="79">
        <f>'Zápis výsledků'!H4</f>
        <v>0</v>
      </c>
    </row>
    <row r="7" spans="1:8" ht="15" hidden="1">
      <c r="A7" s="80">
        <f>'Zápis výsledků'!A5</f>
        <v>0</v>
      </c>
      <c r="B7" s="80" t="str">
        <f>'Zápis výsledků'!B5</f>
        <v>Pejša Josef</v>
      </c>
      <c r="C7" s="80" t="str">
        <f>'Zápis výsledků'!C5</f>
        <v>Bongo Vikar</v>
      </c>
      <c r="D7" s="80"/>
      <c r="E7" s="80">
        <f>'Zápis výsledků'!E5</f>
        <v>0</v>
      </c>
      <c r="F7" s="80">
        <f>'Zápis výsledků'!F5</f>
        <v>0</v>
      </c>
      <c r="G7" s="81">
        <f>'Zápis výsledků'!G5</f>
        <v>0</v>
      </c>
      <c r="H7" s="79">
        <f>'Zápis výsledků'!H5</f>
        <v>0</v>
      </c>
    </row>
    <row r="8" spans="1:8" ht="15" hidden="1">
      <c r="A8" s="80">
        <f>'Zápis výsledků'!A6</f>
        <v>0</v>
      </c>
      <c r="B8" s="80" t="str">
        <f>'Zápis výsledků'!B6</f>
        <v>Lacina Jan ing.</v>
      </c>
      <c r="C8" s="80" t="str">
        <f>'Zápis výsledků'!C6</f>
        <v>Ivy Laroja</v>
      </c>
      <c r="D8" s="80"/>
      <c r="E8" s="80">
        <f>'Zápis výsledků'!E6</f>
        <v>0</v>
      </c>
      <c r="F8" s="80">
        <f>'Zápis výsledků'!F6</f>
        <v>0</v>
      </c>
      <c r="G8" s="81">
        <f>'Zápis výsledků'!G6</f>
        <v>0</v>
      </c>
      <c r="H8" s="79">
        <f>'Zápis výsledků'!H6</f>
        <v>0</v>
      </c>
    </row>
    <row r="9" spans="1:8" ht="15" hidden="1">
      <c r="A9" s="80">
        <f>'Zápis výsledků'!A7</f>
        <v>0</v>
      </c>
      <c r="B9" s="80" t="str">
        <f>'Zápis výsledků'!B7</f>
        <v>Šilhavý Luděk</v>
      </c>
      <c r="C9" s="80" t="str">
        <f>'Zápis výsledků'!C7</f>
        <v>Basko ze Svobodného dvora</v>
      </c>
      <c r="D9" s="80"/>
      <c r="E9" s="80">
        <f>'Zápis výsledků'!E7</f>
        <v>0</v>
      </c>
      <c r="F9" s="80">
        <f>'Zápis výsledků'!F7</f>
        <v>0</v>
      </c>
      <c r="G9" s="81">
        <f>'Zápis výsledků'!G7</f>
        <v>0</v>
      </c>
      <c r="H9" s="79">
        <f>'Zápis výsledků'!H7</f>
        <v>0</v>
      </c>
    </row>
    <row r="10" spans="1:8" ht="15" hidden="1">
      <c r="A10" s="80">
        <f>'Zápis výsledků'!A8</f>
        <v>0</v>
      </c>
      <c r="B10" s="80" t="str">
        <f>'Zápis výsledků'!B8</f>
        <v>Heinzke Patrik, Bc.</v>
      </c>
      <c r="C10" s="80" t="str">
        <f>'Zápis výsledků'!C8</f>
        <v>Barnabasch Black Chabet</v>
      </c>
      <c r="D10" s="80"/>
      <c r="E10" s="80">
        <f>'Zápis výsledků'!E8</f>
        <v>0</v>
      </c>
      <c r="F10" s="80">
        <f>'Zápis výsledků'!F8</f>
        <v>0</v>
      </c>
      <c r="G10" s="81">
        <f>'Zápis výsledků'!G8</f>
        <v>0</v>
      </c>
      <c r="H10" s="79">
        <f>'Zápis výsledků'!H8</f>
        <v>0</v>
      </c>
    </row>
    <row r="11" spans="1:8" ht="15" hidden="1">
      <c r="A11" s="80">
        <f>'Zápis výsledků'!A9</f>
        <v>0</v>
      </c>
      <c r="B11" s="80" t="str">
        <f>'Zápis výsledků'!B9</f>
        <v>Liška Radovan</v>
      </c>
      <c r="C11" s="80" t="str">
        <f>'Zápis výsledků'!C9</f>
        <v>Aron Britkin dvor</v>
      </c>
      <c r="D11" s="80"/>
      <c r="E11" s="80">
        <f>'Zápis výsledků'!E9</f>
        <v>0</v>
      </c>
      <c r="F11" s="80">
        <f>'Zápis výsledků'!F9</f>
        <v>0</v>
      </c>
      <c r="G11" s="81">
        <f>'Zápis výsledků'!G9</f>
        <v>0</v>
      </c>
      <c r="H11" s="79">
        <f>'Zápis výsledků'!H9</f>
        <v>0</v>
      </c>
    </row>
    <row r="12" spans="1:8" ht="15" hidden="1">
      <c r="A12" s="80">
        <f>'Zápis výsledků'!A10</f>
        <v>0</v>
      </c>
      <c r="B12" s="80" t="str">
        <f>'Zápis výsledků'!B10</f>
        <v>Skřenek Martin</v>
      </c>
      <c r="C12" s="80" t="str">
        <f>'Zápis výsledků'!C10</f>
        <v>Jerry z Daskonu</v>
      </c>
      <c r="D12" s="80"/>
      <c r="E12" s="80">
        <f>'Zápis výsledků'!E10</f>
        <v>0</v>
      </c>
      <c r="F12" s="80">
        <f>'Zápis výsledků'!F10</f>
        <v>0</v>
      </c>
      <c r="G12" s="81">
        <f>'Zápis výsledků'!G10</f>
        <v>0</v>
      </c>
      <c r="H12" s="79">
        <f>'Zápis výsledků'!H10</f>
        <v>0</v>
      </c>
    </row>
    <row r="13" spans="1:8" ht="15" hidden="1">
      <c r="A13" s="80">
        <f>'Zápis výsledků'!A11</f>
        <v>0</v>
      </c>
      <c r="B13" s="80" t="str">
        <f>'Zápis výsledků'!B11</f>
        <v>Hruška Antonín</v>
      </c>
      <c r="C13" s="80" t="str">
        <f>'Zápis výsledků'!C11</f>
        <v>Apolo z Duhového lesa</v>
      </c>
      <c r="D13" s="80"/>
      <c r="E13" s="80">
        <f>'Zápis výsledků'!E11</f>
        <v>0</v>
      </c>
      <c r="F13" s="80">
        <f>'Zápis výsledků'!F11</f>
        <v>0</v>
      </c>
      <c r="G13" s="81">
        <f>'Zápis výsledků'!G11</f>
        <v>0</v>
      </c>
      <c r="H13" s="79">
        <f>'Zápis výsledků'!H11</f>
        <v>0</v>
      </c>
    </row>
    <row r="14" spans="1:8" ht="15" hidden="1">
      <c r="A14" s="80">
        <f>'Zápis výsledků'!A12</f>
        <v>0</v>
      </c>
      <c r="B14" s="80" t="str">
        <f>'Zápis výsledků'!B12</f>
        <v>Macounová Gabriela</v>
      </c>
      <c r="C14" s="80" t="str">
        <f>'Zápis výsledků'!C12</f>
        <v>Isména Halit Paša</v>
      </c>
      <c r="D14" s="80"/>
      <c r="E14" s="80">
        <f>'Zápis výsledků'!E12</f>
        <v>0</v>
      </c>
      <c r="F14" s="80">
        <f>'Zápis výsledků'!F12</f>
        <v>0</v>
      </c>
      <c r="G14" s="81">
        <f>'Zápis výsledků'!G12</f>
        <v>0</v>
      </c>
      <c r="H14" s="79">
        <f>'Zápis výsledků'!H12</f>
        <v>0</v>
      </c>
    </row>
    <row r="15" spans="1:8" ht="15" hidden="1">
      <c r="A15" s="80">
        <f>'Zápis výsledků'!A13</f>
        <v>0</v>
      </c>
      <c r="B15" s="80" t="str">
        <f>'Zápis výsledků'!B13</f>
        <v>Kopecká Darja</v>
      </c>
      <c r="C15" s="80" t="str">
        <f>'Zápis výsledků'!C13</f>
        <v>Merrily de Alphaville Bohemia</v>
      </c>
      <c r="D15" s="80"/>
      <c r="E15" s="80">
        <f>'Zápis výsledků'!E13</f>
        <v>0</v>
      </c>
      <c r="F15" s="80">
        <f>'Zápis výsledků'!F13</f>
        <v>0</v>
      </c>
      <c r="G15" s="81">
        <f>'Zápis výsledků'!G13</f>
        <v>0</v>
      </c>
      <c r="H15" s="79">
        <f>'Zápis výsledků'!H13</f>
        <v>0</v>
      </c>
    </row>
    <row r="16" spans="1:8" ht="15" hidden="1">
      <c r="A16" s="80">
        <f>'Zápis výsledků'!A14</f>
        <v>1</v>
      </c>
      <c r="B16" s="80" t="str">
        <f>'Zápis výsledků'!B14</f>
        <v>Slivoň Jan</v>
      </c>
      <c r="C16" s="80" t="str">
        <f>'Zápis výsledků'!C14</f>
        <v>Baghíra Krokodýlí farma</v>
      </c>
      <c r="D16" s="80" t="str">
        <f>'Zápis výsledků'!D14</f>
        <v>NO</v>
      </c>
      <c r="E16" s="80">
        <f>'Zápis výsledků'!E14</f>
        <v>0</v>
      </c>
      <c r="F16" s="80">
        <f>'Zápis výsledků'!F14</f>
        <v>83</v>
      </c>
      <c r="G16" s="81" t="str">
        <f>'Zápis výsledků'!G14</f>
        <v>odst.</v>
      </c>
      <c r="H16" s="79">
        <f>'Zápis výsledků'!H14</f>
        <v>83</v>
      </c>
    </row>
    <row r="17" spans="1:8" ht="15" hidden="1">
      <c r="A17" s="80">
        <f>'Zápis výsledků'!A23</f>
        <v>10</v>
      </c>
      <c r="B17" s="80" t="str">
        <f>'Zápis výsledků'!B23</f>
        <v>Ramaekersová Jiřina ing.</v>
      </c>
      <c r="C17" s="80" t="str">
        <f>'Zápis výsledků'!C23</f>
        <v>Katana de Alphaville Boh.</v>
      </c>
      <c r="D17" s="80" t="str">
        <f>'Zápis výsledků'!D23</f>
        <v>BOM</v>
      </c>
      <c r="E17" s="80">
        <f>'Zápis výsledků'!E23</f>
        <v>0</v>
      </c>
      <c r="F17" s="80">
        <f>'Zápis výsledků'!F23</f>
        <v>0</v>
      </c>
      <c r="G17" s="81" t="str">
        <f>'Zápis výsledků'!G23</f>
        <v>diskval.</v>
      </c>
      <c r="H17" s="79">
        <f>'Zápis výsledků'!H23</f>
        <v>0</v>
      </c>
    </row>
    <row r="18" spans="1:8" ht="15.75">
      <c r="A18" s="90">
        <f>'Zápis výsledků'!A28</f>
        <v>15</v>
      </c>
      <c r="B18" s="90" t="str">
        <f>'Zápis výsledků'!B28</f>
        <v>Pufrová Milena</v>
      </c>
      <c r="C18" s="90" t="str">
        <f>'Zápis výsledků'!C28</f>
        <v>Jaro Ja-He</v>
      </c>
      <c r="D18" s="90" t="str">
        <f>'Zápis výsledků'!D28</f>
        <v>NO</v>
      </c>
      <c r="E18" s="90">
        <f>'Zápis výsledků'!E28</f>
        <v>96</v>
      </c>
      <c r="F18" s="90">
        <f>'Zápis výsledků'!F28</f>
        <v>84</v>
      </c>
      <c r="G18" s="91">
        <f>'Zápis výsledků'!G28</f>
        <v>95</v>
      </c>
      <c r="H18" s="92">
        <f>'Zápis výsledků'!H28</f>
        <v>275</v>
      </c>
    </row>
    <row r="19" spans="1:8" ht="15.75">
      <c r="A19" s="90">
        <f>'Zápis výsledků'!A18</f>
        <v>5</v>
      </c>
      <c r="B19" s="90" t="str">
        <f>'Zápis výsledků'!B18</f>
        <v>Pejša Martin</v>
      </c>
      <c r="C19" s="90" t="str">
        <f>'Zápis výsledků'!C18</f>
        <v>Quel od Policie</v>
      </c>
      <c r="D19" s="90" t="str">
        <f>'Zápis výsledků'!D18</f>
        <v>NO</v>
      </c>
      <c r="E19" s="90">
        <f>'Zápis výsledků'!E18</f>
        <v>99</v>
      </c>
      <c r="F19" s="90">
        <f>'Zápis výsledků'!F18</f>
        <v>96</v>
      </c>
      <c r="G19" s="91">
        <f>'Zápis výsledků'!G18</f>
        <v>94</v>
      </c>
      <c r="H19" s="92">
        <f>'Zápis výsledků'!H18</f>
        <v>289</v>
      </c>
    </row>
    <row r="20" spans="1:8" ht="15.75">
      <c r="A20" s="90">
        <f>'Zápis výsledků'!A39</f>
        <v>26</v>
      </c>
      <c r="B20" s="90" t="str">
        <f>'Zápis výsledků'!B39</f>
        <v>Mach Ladislav</v>
      </c>
      <c r="C20" s="90" t="str">
        <f>'Zápis výsledků'!C39</f>
        <v>Octavius Malidaj</v>
      </c>
      <c r="D20" s="90" t="str">
        <f>'Zápis výsledků'!D39</f>
        <v>BOM</v>
      </c>
      <c r="E20" s="90">
        <f>'Zápis výsledků'!E39</f>
        <v>95</v>
      </c>
      <c r="F20" s="90">
        <f>'Zápis výsledků'!F39</f>
        <v>99</v>
      </c>
      <c r="G20" s="91">
        <f>'Zápis výsledků'!G39</f>
        <v>94</v>
      </c>
      <c r="H20" s="92">
        <f>'Zápis výsledků'!H39</f>
        <v>288</v>
      </c>
    </row>
    <row r="21" spans="1:8" ht="15.75">
      <c r="A21" s="90">
        <f>'Zápis výsledků'!A15</f>
        <v>2</v>
      </c>
      <c r="B21" s="90" t="str">
        <f>'Zápis výsledků'!B15</f>
        <v>Rohla Stanislav</v>
      </c>
      <c r="C21" s="90" t="str">
        <f>'Zápis výsledků'!C15</f>
        <v>Mania de Alphaville Bohemia</v>
      </c>
      <c r="D21" s="90" t="str">
        <f>'Zápis výsledků'!D15</f>
        <v>BOM</v>
      </c>
      <c r="E21" s="90">
        <f>'Zápis výsledků'!E15</f>
        <v>91</v>
      </c>
      <c r="F21" s="90">
        <f>'Zápis výsledků'!F15</f>
        <v>90</v>
      </c>
      <c r="G21" s="91">
        <f>'Zápis výsledků'!G15</f>
        <v>94</v>
      </c>
      <c r="H21" s="92">
        <f>'Zápis výsledků'!H15</f>
        <v>275</v>
      </c>
    </row>
    <row r="22" spans="1:8" ht="15.75">
      <c r="A22" s="90">
        <f>'Zápis výsledků'!A51</f>
        <v>38</v>
      </c>
      <c r="B22" s="90" t="str">
        <f>'Zápis výsledků'!B51</f>
        <v>Veselka Petr</v>
      </c>
      <c r="C22" s="90" t="str">
        <f>'Zápis výsledků'!C51</f>
        <v>Agáta Vepeden</v>
      </c>
      <c r="D22" s="90" t="str">
        <f>'Zápis výsledků'!D51</f>
        <v>NO</v>
      </c>
      <c r="E22" s="90">
        <f>'Zápis výsledků'!E51</f>
        <v>97</v>
      </c>
      <c r="F22" s="90">
        <f>'Zápis výsledků'!F51</f>
        <v>80</v>
      </c>
      <c r="G22" s="91">
        <f>'Zápis výsledků'!G51</f>
        <v>93</v>
      </c>
      <c r="H22" s="92">
        <f>'Zápis výsledků'!H51</f>
        <v>270</v>
      </c>
    </row>
    <row r="23" spans="1:8" ht="15.75">
      <c r="A23" s="90">
        <f>'Zápis výsledků'!A48</f>
        <v>35</v>
      </c>
      <c r="B23" s="90" t="str">
        <f>'Zápis výsledků'!B48</f>
        <v>Helclová Martina Bc.</v>
      </c>
      <c r="C23" s="90" t="str">
        <f>'Zápis výsledků'!C48</f>
        <v>Asko ze Zelené úžlabiny</v>
      </c>
      <c r="D23" s="90" t="str">
        <f>'Zápis výsledků'!D48</f>
        <v>BOM</v>
      </c>
      <c r="E23" s="90">
        <f>'Zápis výsledků'!E48</f>
        <v>88</v>
      </c>
      <c r="F23" s="90">
        <f>'Zápis výsledků'!F48</f>
        <v>85</v>
      </c>
      <c r="G23" s="91">
        <f>'Zápis výsledků'!G48</f>
        <v>93</v>
      </c>
      <c r="H23" s="92">
        <f>'Zápis výsledků'!H48</f>
        <v>266</v>
      </c>
    </row>
    <row r="24" spans="1:8" ht="15.75">
      <c r="A24" s="90">
        <f>'Zápis výsledků'!A54</f>
        <v>41</v>
      </c>
      <c r="B24" s="90" t="str">
        <f>'Zápis výsledků'!B54</f>
        <v>Ševčíková Lucie</v>
      </c>
      <c r="C24" s="90" t="str">
        <f>'Zápis výsledků'!C54</f>
        <v>Unica de Alphaville Boh.</v>
      </c>
      <c r="D24" s="90" t="str">
        <f>'Zápis výsledků'!D54</f>
        <v>BOM</v>
      </c>
      <c r="E24" s="90">
        <f>'Zápis výsledků'!E54</f>
        <v>91</v>
      </c>
      <c r="F24" s="90">
        <f>'Zápis výsledků'!F54</f>
        <v>95</v>
      </c>
      <c r="G24" s="91">
        <f>'Zápis výsledků'!G54</f>
        <v>92</v>
      </c>
      <c r="H24" s="92">
        <f>'Zápis výsledků'!H54</f>
        <v>278</v>
      </c>
    </row>
    <row r="25" spans="1:8" ht="15.75">
      <c r="A25" s="90">
        <f>'Zápis výsledků'!A42</f>
        <v>29</v>
      </c>
      <c r="B25" s="90" t="str">
        <f>'Zápis výsledků'!B42</f>
        <v>Plášil Václav</v>
      </c>
      <c r="C25" s="90" t="str">
        <f>'Zápis výsledků'!C42</f>
        <v>Quella ze Stříbr. Kamene</v>
      </c>
      <c r="D25" s="90" t="str">
        <f>'Zápis výsledků'!D42</f>
        <v>NO</v>
      </c>
      <c r="E25" s="90">
        <f>'Zápis výsledků'!E42</f>
        <v>90</v>
      </c>
      <c r="F25" s="90">
        <f>'Zápis výsledků'!F42</f>
        <v>88</v>
      </c>
      <c r="G25" s="91">
        <f>'Zápis výsledků'!G42</f>
        <v>92</v>
      </c>
      <c r="H25" s="92">
        <f>'Zápis výsledků'!H42</f>
        <v>270</v>
      </c>
    </row>
    <row r="26" spans="1:8" ht="15.75">
      <c r="A26" s="90">
        <f>'Zápis výsledků'!A25</f>
        <v>12</v>
      </c>
      <c r="B26" s="90" t="str">
        <f>'Zápis výsledků'!B25</f>
        <v>Saska Zdeněk</v>
      </c>
      <c r="C26" s="90" t="str">
        <f>'Zápis výsledků'!C25</f>
        <v>Clif z Chittusiho údolí</v>
      </c>
      <c r="D26" s="90" t="str">
        <f>'Zápis výsledků'!D25</f>
        <v>BOM</v>
      </c>
      <c r="E26" s="90">
        <f>'Zápis výsledků'!E25</f>
        <v>96</v>
      </c>
      <c r="F26" s="90">
        <f>'Zápis výsledků'!F25</f>
        <v>80</v>
      </c>
      <c r="G26" s="91">
        <f>'Zápis výsledků'!G25</f>
        <v>92</v>
      </c>
      <c r="H26" s="92">
        <f>'Zápis výsledků'!H25</f>
        <v>268</v>
      </c>
    </row>
    <row r="27" spans="1:8" ht="15.75">
      <c r="A27" s="90">
        <f>'Zápis výsledků'!A26</f>
        <v>13</v>
      </c>
      <c r="B27" s="90" t="str">
        <f>'Zápis výsledků'!B26</f>
        <v>Marousková Zdeňka</v>
      </c>
      <c r="C27" s="90" t="str">
        <f>'Zápis výsledků'!C26</f>
        <v>Dorri ze Soutoku Sázavy</v>
      </c>
      <c r="D27" s="90" t="str">
        <f>'Zápis výsledků'!D26</f>
        <v>BOM</v>
      </c>
      <c r="E27" s="90">
        <f>'Zápis výsledků'!E26</f>
        <v>85</v>
      </c>
      <c r="F27" s="90">
        <f>'Zápis výsledků'!F26</f>
        <v>90</v>
      </c>
      <c r="G27" s="91">
        <f>'Zápis výsledků'!G26</f>
        <v>92</v>
      </c>
      <c r="H27" s="92">
        <f>'Zápis výsledků'!H26</f>
        <v>267</v>
      </c>
    </row>
    <row r="28" spans="1:8" ht="15.75">
      <c r="A28" s="90">
        <f>'Zápis výsledků'!A17</f>
        <v>4</v>
      </c>
      <c r="B28" s="90" t="str">
        <f>'Zápis výsledků'!B17</f>
        <v>Pallot Jarmila Maria</v>
      </c>
      <c r="C28" s="90" t="str">
        <f>'Zápis výsledků'!C17</f>
        <v>Atrei D´Amour Bedea</v>
      </c>
      <c r="D28" s="90" t="str">
        <f>'Zápis výsledků'!D17</f>
        <v>BOM</v>
      </c>
      <c r="E28" s="90">
        <f>'Zápis výsledků'!E17</f>
        <v>92</v>
      </c>
      <c r="F28" s="90">
        <f>'Zápis výsledků'!F17</f>
        <v>83</v>
      </c>
      <c r="G28" s="91">
        <f>'Zápis výsledků'!G17</f>
        <v>92</v>
      </c>
      <c r="H28" s="92">
        <f>'Zápis výsledků'!H17</f>
        <v>267</v>
      </c>
    </row>
    <row r="29" spans="1:8" ht="15.75">
      <c r="A29" s="90">
        <f>'Zápis výsledků'!A29</f>
        <v>16</v>
      </c>
      <c r="B29" s="90" t="str">
        <f>'Zápis výsledků'!B29</f>
        <v>Hulíková Hana</v>
      </c>
      <c r="C29" s="90" t="str">
        <f>'Zápis výsledků'!C29</f>
        <v>Adelka Aykmar</v>
      </c>
      <c r="D29" s="90" t="str">
        <f>'Zápis výsledků'!D29</f>
        <v>NO</v>
      </c>
      <c r="E29" s="90">
        <f>'Zápis výsledků'!E29</f>
        <v>94</v>
      </c>
      <c r="F29" s="90">
        <f>'Zápis výsledků'!F29</f>
        <v>79</v>
      </c>
      <c r="G29" s="91">
        <f>'Zápis výsledků'!G29</f>
        <v>92</v>
      </c>
      <c r="H29" s="92">
        <f>'Zápis výsledků'!H29</f>
        <v>265</v>
      </c>
    </row>
    <row r="30" spans="1:8" ht="15.75">
      <c r="A30" s="90">
        <f>'Zápis výsledků'!A22</f>
        <v>9</v>
      </c>
      <c r="B30" s="90" t="str">
        <f>'Zápis výsledků'!B22</f>
        <v>Pekárek Jindřich </v>
      </c>
      <c r="C30" s="90" t="str">
        <f>'Zápis výsledků'!C22</f>
        <v>Larry ze Stříbrného kamene</v>
      </c>
      <c r="D30" s="90" t="str">
        <f>'Zápis výsledků'!D22</f>
        <v>NO</v>
      </c>
      <c r="E30" s="90">
        <f>'Zápis výsledků'!E22</f>
        <v>93</v>
      </c>
      <c r="F30" s="90">
        <f>'Zápis výsledků'!F22</f>
        <v>74</v>
      </c>
      <c r="G30" s="91">
        <f>'Zápis výsledků'!G22</f>
        <v>92</v>
      </c>
      <c r="H30" s="92">
        <f>'Zápis výsledků'!H22</f>
        <v>259</v>
      </c>
    </row>
    <row r="31" spans="1:8" ht="15.75">
      <c r="A31" s="90">
        <f>'Zápis výsledků'!A35</f>
        <v>22</v>
      </c>
      <c r="B31" s="90" t="str">
        <f>'Zápis výsledků'!B35</f>
        <v>Truksa Milan </v>
      </c>
      <c r="C31" s="90" t="str">
        <f>'Zápis výsledků'!C35</f>
        <v> Rémus Chmelový kvítek</v>
      </c>
      <c r="D31" s="90" t="str">
        <f>'Zápis výsledků'!D35</f>
        <v>NO</v>
      </c>
      <c r="E31" s="90">
        <f>'Zápis výsledků'!E35</f>
        <v>96</v>
      </c>
      <c r="F31" s="90">
        <f>'Zápis výsledků'!F35</f>
        <v>86</v>
      </c>
      <c r="G31" s="91">
        <f>'Zápis výsledků'!G35</f>
        <v>91</v>
      </c>
      <c r="H31" s="92">
        <f>'Zápis výsledků'!H35</f>
        <v>273</v>
      </c>
    </row>
    <row r="32" spans="1:8" ht="15.75">
      <c r="A32" s="90">
        <f>'Zápis výsledků'!A46</f>
        <v>33</v>
      </c>
      <c r="B32" s="90" t="str">
        <f>'Zápis výsledků'!B46</f>
        <v>Pavlišáková Michaela</v>
      </c>
      <c r="C32" s="90" t="str">
        <f>'Zápis výsledků'!C46</f>
        <v>Uther de Alphaville Boh.</v>
      </c>
      <c r="D32" s="90" t="str">
        <f>'Zápis výsledků'!D46</f>
        <v>BOM</v>
      </c>
      <c r="E32" s="90">
        <f>'Zápis výsledků'!E46</f>
        <v>71</v>
      </c>
      <c r="F32" s="90">
        <f>'Zápis výsledků'!F46</f>
        <v>91</v>
      </c>
      <c r="G32" s="91">
        <f>'Zápis výsledků'!G46</f>
        <v>91</v>
      </c>
      <c r="H32" s="92">
        <f>'Zápis výsledků'!H46</f>
        <v>253</v>
      </c>
    </row>
    <row r="33" spans="1:8" ht="15.75">
      <c r="A33" s="90">
        <f>'Zápis výsledků'!A37</f>
        <v>24</v>
      </c>
      <c r="B33" s="90" t="str">
        <f>'Zápis výsledků'!B37</f>
        <v>Valentin Miroslav</v>
      </c>
      <c r="C33" s="90" t="str">
        <f>'Zápis výsledků'!C37</f>
        <v>Vito v.d. Lobo Hoeve</v>
      </c>
      <c r="D33" s="90" t="str">
        <f>'Zápis výsledků'!D37</f>
        <v>BOM</v>
      </c>
      <c r="E33" s="90">
        <f>'Zápis výsledků'!E37</f>
        <v>95</v>
      </c>
      <c r="F33" s="90">
        <f>'Zápis výsledků'!F37</f>
        <v>85</v>
      </c>
      <c r="G33" s="91">
        <f>'Zápis výsledků'!G37</f>
        <v>90</v>
      </c>
      <c r="H33" s="92">
        <f>'Zápis výsledků'!H37</f>
        <v>270</v>
      </c>
    </row>
    <row r="34" spans="1:8" ht="15.75">
      <c r="A34" s="90">
        <f>'Zápis výsledků'!A30</f>
        <v>17</v>
      </c>
      <c r="B34" s="90" t="str">
        <f>'Zápis výsledků'!B30</f>
        <v>Chýlová Dagmar</v>
      </c>
      <c r="C34" s="90" t="str">
        <f>'Zápis výsledků'!C30</f>
        <v>Ali Emitom</v>
      </c>
      <c r="D34" s="90" t="str">
        <f>'Zápis výsledků'!D30</f>
        <v>NO</v>
      </c>
      <c r="E34" s="90">
        <f>'Zápis výsledků'!E30</f>
        <v>96</v>
      </c>
      <c r="F34" s="90">
        <f>'Zápis výsledků'!F30</f>
        <v>83</v>
      </c>
      <c r="G34" s="91">
        <f>'Zápis výsledků'!G30</f>
        <v>90</v>
      </c>
      <c r="H34" s="92">
        <f>'Zápis výsledků'!H30</f>
        <v>269</v>
      </c>
    </row>
    <row r="35" spans="1:8" ht="15.75">
      <c r="A35" s="90">
        <f>'Zápis výsledků'!A33</f>
        <v>20</v>
      </c>
      <c r="B35" s="90" t="str">
        <f>'Zápis výsledků'!B33</f>
        <v>Kubeš Jiří</v>
      </c>
      <c r="C35" s="90" t="str">
        <f>'Zápis výsledků'!C33</f>
        <v>Hogan Waji</v>
      </c>
      <c r="D35" s="90" t="str">
        <f>'Zápis výsledků'!D33</f>
        <v>NO</v>
      </c>
      <c r="E35" s="90">
        <f>'Zápis výsledků'!E33</f>
        <v>84</v>
      </c>
      <c r="F35" s="90">
        <f>'Zápis výsledků'!F33</f>
        <v>86</v>
      </c>
      <c r="G35" s="91">
        <f>'Zápis výsledků'!G33</f>
        <v>90</v>
      </c>
      <c r="H35" s="92">
        <f>'Zápis výsledků'!H33</f>
        <v>260</v>
      </c>
    </row>
    <row r="36" spans="1:8" ht="15.75">
      <c r="A36" s="90">
        <f>'Zápis výsledků'!A34</f>
        <v>21</v>
      </c>
      <c r="B36" s="90" t="str">
        <f>'Zápis výsledků'!B34</f>
        <v>Eclerová Vladimíra</v>
      </c>
      <c r="C36" s="90" t="str">
        <f>'Zápis výsledků'!C34</f>
        <v>Bady ze Svobodného dvora</v>
      </c>
      <c r="D36" s="90" t="str">
        <f>'Zápis výsledků'!D34</f>
        <v>NO</v>
      </c>
      <c r="E36" s="90">
        <f>'Zápis výsledků'!E34</f>
        <v>90</v>
      </c>
      <c r="F36" s="90">
        <f>'Zápis výsledků'!F34</f>
        <v>73</v>
      </c>
      <c r="G36" s="91">
        <f>'Zápis výsledků'!G34</f>
        <v>90</v>
      </c>
      <c r="H36" s="92">
        <f>'Zápis výsledků'!H34</f>
        <v>253</v>
      </c>
    </row>
    <row r="37" spans="1:8" ht="15.75">
      <c r="A37" s="90">
        <f>'Zápis výsledků'!A41</f>
        <v>28</v>
      </c>
      <c r="B37" s="90" t="str">
        <f>'Zápis výsledků'!B41</f>
        <v>Tichá Mirka</v>
      </c>
      <c r="C37" s="90" t="str">
        <f>'Zápis výsledků'!C41</f>
        <v>Charik Galán Nalag</v>
      </c>
      <c r="D37" s="90" t="str">
        <f>'Zápis výsledků'!D41</f>
        <v>NO</v>
      </c>
      <c r="E37" s="90">
        <f>'Zápis výsledků'!E41</f>
        <v>80</v>
      </c>
      <c r="F37" s="90">
        <f>'Zápis výsledků'!F41</f>
        <v>81</v>
      </c>
      <c r="G37" s="91">
        <f>'Zápis výsledků'!G41</f>
        <v>90</v>
      </c>
      <c r="H37" s="92">
        <f>'Zápis výsledků'!H41</f>
        <v>251</v>
      </c>
    </row>
    <row r="38" spans="1:8" ht="15.75">
      <c r="A38" s="90">
        <f>'Zápis výsledků'!A45</f>
        <v>32</v>
      </c>
      <c r="B38" s="90" t="str">
        <f>'Zápis výsledků'!B45</f>
        <v>Femiak Richard</v>
      </c>
      <c r="C38" s="90" t="str">
        <f>'Zápis výsledků'!C45</f>
        <v>Vasil Bono Campo</v>
      </c>
      <c r="D38" s="90" t="str">
        <f>'Zápis výsledků'!D45</f>
        <v>BOM</v>
      </c>
      <c r="E38" s="90">
        <f>'Zápis výsledků'!E45</f>
        <v>82</v>
      </c>
      <c r="F38" s="90">
        <f>'Zápis výsledků'!F45</f>
        <v>77</v>
      </c>
      <c r="G38" s="91">
        <f>'Zápis výsledků'!G45</f>
        <v>90</v>
      </c>
      <c r="H38" s="92">
        <f>'Zápis výsledků'!H45</f>
        <v>249</v>
      </c>
    </row>
    <row r="39" spans="1:8" ht="15.75">
      <c r="A39" s="90">
        <f>'Zápis výsledků'!A38</f>
        <v>25</v>
      </c>
      <c r="B39" s="90" t="str">
        <f>'Zápis výsledků'!B38</f>
        <v>Tyc Jiří Mgr.</v>
      </c>
      <c r="C39" s="90" t="str">
        <f>'Zápis výsledků'!C38</f>
        <v>Olin Malidaj</v>
      </c>
      <c r="D39" s="90" t="str">
        <f>'Zápis výsledků'!D38</f>
        <v>BOM</v>
      </c>
      <c r="E39" s="90">
        <f>'Zápis výsledků'!E38</f>
        <v>93</v>
      </c>
      <c r="F39" s="90">
        <f>'Zápis výsledků'!F38</f>
        <v>89</v>
      </c>
      <c r="G39" s="91">
        <f>'Zápis výsledků'!G38</f>
        <v>89</v>
      </c>
      <c r="H39" s="92">
        <f>'Zápis výsledků'!H38</f>
        <v>271</v>
      </c>
    </row>
    <row r="40" spans="1:8" ht="15.75">
      <c r="A40" s="90">
        <f>'Zápis výsledků'!A27</f>
        <v>14</v>
      </c>
      <c r="B40" s="90" t="str">
        <f>'Zápis výsledků'!B27</f>
        <v>Dobešová Jolana</v>
      </c>
      <c r="C40" s="90" t="str">
        <f>'Zápis výsledků'!C27</f>
        <v>Uragan de Alphaville Boh.</v>
      </c>
      <c r="D40" s="90" t="str">
        <f>'Zápis výsledků'!D27</f>
        <v>BOM</v>
      </c>
      <c r="E40" s="90">
        <f>'Zápis výsledků'!E27</f>
        <v>95</v>
      </c>
      <c r="F40" s="90">
        <f>'Zápis výsledků'!F27</f>
        <v>85</v>
      </c>
      <c r="G40" s="91">
        <f>'Zápis výsledků'!G27</f>
        <v>89</v>
      </c>
      <c r="H40" s="92">
        <f>'Zápis výsledků'!H27</f>
        <v>269</v>
      </c>
    </row>
    <row r="41" spans="1:8" ht="15.75">
      <c r="A41" s="90">
        <f>'Zápis výsledků'!A19</f>
        <v>6</v>
      </c>
      <c r="B41" s="90" t="str">
        <f>'Zápis výsledků'!B19</f>
        <v>Beníšek Stanislav Bc.</v>
      </c>
      <c r="C41" s="90" t="str">
        <f>'Zápis výsledků'!C19</f>
        <v>Kenzo de Alphaville Bohemia</v>
      </c>
      <c r="D41" s="90" t="str">
        <f>'Zápis výsledků'!D19</f>
        <v>BOM</v>
      </c>
      <c r="E41" s="90">
        <f>'Zápis výsledků'!E19</f>
        <v>80</v>
      </c>
      <c r="F41" s="90">
        <f>'Zápis výsledků'!F19</f>
        <v>85</v>
      </c>
      <c r="G41" s="91">
        <f>'Zápis výsledků'!G19</f>
        <v>88</v>
      </c>
      <c r="H41" s="92">
        <f>'Zápis výsledků'!H19</f>
        <v>253</v>
      </c>
    </row>
    <row r="42" spans="1:8" ht="15.75">
      <c r="A42" s="90">
        <f>'Zápis výsledků'!A21</f>
        <v>8</v>
      </c>
      <c r="B42" s="90" t="str">
        <f>'Zápis výsledků'!B21</f>
        <v>Šustrová Hana</v>
      </c>
      <c r="C42" s="90" t="str">
        <f>'Zápis výsledků'!C21</f>
        <v>Chilli z Nového Draka</v>
      </c>
      <c r="D42" s="90" t="str">
        <f>'Zápis výsledků'!D21</f>
        <v>NO</v>
      </c>
      <c r="E42" s="90">
        <f>'Zápis výsledků'!E21</f>
        <v>86</v>
      </c>
      <c r="F42" s="90">
        <f>'Zápis výsledků'!F21</f>
        <v>90</v>
      </c>
      <c r="G42" s="91">
        <f>'Zápis výsledků'!G21</f>
        <v>87</v>
      </c>
      <c r="H42" s="92">
        <f>'Zápis výsledků'!H21</f>
        <v>263</v>
      </c>
    </row>
    <row r="43" spans="1:8" ht="15.75">
      <c r="A43" s="90">
        <f>'Zápis výsledků'!A44</f>
        <v>31</v>
      </c>
      <c r="B43" s="90" t="str">
        <f>'Zápis výsledků'!B44</f>
        <v>Rohlena David</v>
      </c>
      <c r="C43" s="90" t="str">
        <f>'Zápis výsledků'!C44</f>
        <v>Devil Denny Goldest Danubius</v>
      </c>
      <c r="D43" s="90" t="str">
        <f>'Zápis výsledků'!D44</f>
        <v>KV</v>
      </c>
      <c r="E43" s="90">
        <f>'Zápis výsledků'!E44</f>
        <v>89</v>
      </c>
      <c r="F43" s="90">
        <f>'Zápis výsledků'!F44</f>
        <v>80</v>
      </c>
      <c r="G43" s="91">
        <f>'Zápis výsledků'!G44</f>
        <v>87</v>
      </c>
      <c r="H43" s="92">
        <f>'Zápis výsledků'!H44</f>
        <v>256</v>
      </c>
    </row>
    <row r="44" spans="1:8" ht="15.75">
      <c r="A44" s="90">
        <f>'Zápis výsledků'!A43</f>
        <v>30</v>
      </c>
      <c r="B44" s="90" t="str">
        <f>'Zápis výsledků'!B43</f>
        <v>Valla Rudolf</v>
      </c>
      <c r="C44" s="90" t="str">
        <f>'Zápis výsledků'!C43</f>
        <v>Ax z Kuřimského háje</v>
      </c>
      <c r="D44" s="90" t="str">
        <f>'Zápis výsledků'!D43</f>
        <v>NO</v>
      </c>
      <c r="E44" s="90">
        <f>'Zápis výsledků'!E43</f>
        <v>80</v>
      </c>
      <c r="F44" s="90">
        <f>'Zápis výsledků'!F43</f>
        <v>87</v>
      </c>
      <c r="G44" s="91">
        <f>'Zápis výsledků'!G43</f>
        <v>87</v>
      </c>
      <c r="H44" s="92">
        <f>'Zápis výsledků'!H43</f>
        <v>254</v>
      </c>
    </row>
    <row r="45" spans="1:8" ht="15.75">
      <c r="A45" s="90">
        <f>'Zápis výsledků'!A49</f>
        <v>36</v>
      </c>
      <c r="B45" s="90" t="str">
        <f>'Zápis výsledků'!B49</f>
        <v>Makovský Bohumil</v>
      </c>
      <c r="C45" s="90" t="str">
        <f>'Zápis výsledků'!C49</f>
        <v>Alby od Vomaru</v>
      </c>
      <c r="D45" s="90" t="str">
        <f>'Zápis výsledků'!D49</f>
        <v>BOM</v>
      </c>
      <c r="E45" s="90">
        <f>'Zápis výsledků'!E49</f>
        <v>77</v>
      </c>
      <c r="F45" s="90">
        <f>'Zápis výsledků'!F49</f>
        <v>79</v>
      </c>
      <c r="G45" s="91">
        <f>'Zápis výsledků'!G49</f>
        <v>87</v>
      </c>
      <c r="H45" s="92">
        <f>'Zápis výsledků'!H49</f>
        <v>243</v>
      </c>
    </row>
    <row r="46" spans="1:8" ht="15.75">
      <c r="A46" s="90">
        <f>'Zápis výsledků'!A32</f>
        <v>19</v>
      </c>
      <c r="B46" s="90" t="str">
        <f>'Zápis výsledků'!B32</f>
        <v>Kolář Pavel</v>
      </c>
      <c r="C46" s="90" t="str">
        <f>'Zápis výsledků'!C32</f>
        <v>Cixie Zde-Sko</v>
      </c>
      <c r="D46" s="90" t="str">
        <f>'Zápis výsledků'!D32</f>
        <v>NO</v>
      </c>
      <c r="E46" s="90">
        <f>'Zápis výsledků'!E32</f>
        <v>87</v>
      </c>
      <c r="F46" s="90">
        <f>'Zápis výsledků'!F32</f>
        <v>87</v>
      </c>
      <c r="G46" s="91">
        <f>'Zápis výsledků'!G32</f>
        <v>86</v>
      </c>
      <c r="H46" s="92">
        <f>'Zápis výsledků'!H32</f>
        <v>260</v>
      </c>
    </row>
    <row r="47" spans="1:8" ht="15.75">
      <c r="A47" s="90">
        <f>'Zápis výsledků'!A47</f>
        <v>34</v>
      </c>
      <c r="B47" s="90" t="str">
        <f>'Zápis výsledků'!B47</f>
        <v>Růžička Lumír</v>
      </c>
      <c r="C47" s="90" t="str">
        <f>'Zápis výsledků'!C47</f>
        <v>Daytona Durnitor</v>
      </c>
      <c r="D47" s="90" t="str">
        <f>'Zápis výsledků'!D47</f>
        <v>BOM</v>
      </c>
      <c r="E47" s="90">
        <f>'Zápis výsledků'!E47</f>
        <v>92</v>
      </c>
      <c r="F47" s="90">
        <f>'Zápis výsledků'!F47</f>
        <v>82</v>
      </c>
      <c r="G47" s="91">
        <f>'Zápis výsledků'!G47</f>
        <v>86</v>
      </c>
      <c r="H47" s="92">
        <f>'Zápis výsledků'!H47</f>
        <v>260</v>
      </c>
    </row>
    <row r="48" spans="1:8" ht="15.75">
      <c r="A48" s="90">
        <f>'Zápis výsledků'!A52</f>
        <v>39</v>
      </c>
      <c r="B48" s="90" t="str">
        <f>'Zápis výsledků'!B52</f>
        <v>Matoušková Klára</v>
      </c>
      <c r="C48" s="90" t="str">
        <f>'Zápis výsledků'!C52</f>
        <v>Maxim de Alphaville Boh.</v>
      </c>
      <c r="D48" s="90" t="str">
        <f>'Zápis výsledků'!D52</f>
        <v>BOM</v>
      </c>
      <c r="E48" s="90">
        <f>'Zápis výsledků'!E52</f>
        <v>73</v>
      </c>
      <c r="F48" s="90">
        <f>'Zápis výsledků'!F52</f>
        <v>86</v>
      </c>
      <c r="G48" s="91">
        <f>'Zápis výsledků'!G52</f>
        <v>85</v>
      </c>
      <c r="H48" s="92">
        <f>'Zápis výsledků'!H52</f>
        <v>244</v>
      </c>
    </row>
    <row r="49" spans="1:8" ht="15.75">
      <c r="A49" s="90">
        <f>'Zápis výsledků'!A16</f>
        <v>3</v>
      </c>
      <c r="B49" s="90" t="str">
        <f>'Zápis výsledků'!B16</f>
        <v>Mlčák Jaroslav</v>
      </c>
      <c r="C49" s="90" t="str">
        <f>'Zápis výsledků'!C16</f>
        <v>Udet de Alphaville Bohemia</v>
      </c>
      <c r="D49" s="90" t="str">
        <f>'Zápis výsledků'!D16</f>
        <v>BOM</v>
      </c>
      <c r="E49" s="90">
        <f>'Zápis výsledků'!E16</f>
        <v>88</v>
      </c>
      <c r="F49" s="90">
        <f>'Zápis výsledků'!F16</f>
        <v>85</v>
      </c>
      <c r="G49" s="91">
        <f>'Zápis výsledků'!G16</f>
        <v>84</v>
      </c>
      <c r="H49" s="92">
        <f>'Zápis výsledků'!H16</f>
        <v>257</v>
      </c>
    </row>
    <row r="50" spans="1:8" ht="15.75">
      <c r="A50" s="90">
        <f>'Zápis výsledků'!A55</f>
        <v>42</v>
      </c>
      <c r="B50" s="90" t="str">
        <f>'Zápis výsledků'!B55</f>
        <v>Štěpánek Zdeněk</v>
      </c>
      <c r="C50" s="90" t="str">
        <f>'Zápis výsledků'!C55</f>
        <v>Nika Niox</v>
      </c>
      <c r="D50" s="90" t="str">
        <f>'Zápis výsledků'!D55</f>
        <v>NO</v>
      </c>
      <c r="E50" s="90">
        <f>'Zápis výsledků'!E55</f>
        <v>30</v>
      </c>
      <c r="F50" s="90">
        <f>'Zápis výsledků'!F55</f>
        <v>75</v>
      </c>
      <c r="G50" s="91">
        <f>'Zápis výsledků'!G55</f>
        <v>84</v>
      </c>
      <c r="H50" s="92">
        <f>'Zápis výsledků'!H55</f>
        <v>189</v>
      </c>
    </row>
    <row r="51" spans="1:8" ht="15.75">
      <c r="A51" s="90">
        <f>'Zápis výsledků'!A20</f>
        <v>7</v>
      </c>
      <c r="B51" s="90" t="str">
        <f>'Zápis výsledků'!B20</f>
        <v>Lebruška Miloslav</v>
      </c>
      <c r="C51" s="90" t="str">
        <f>'Zápis výsledků'!C20</f>
        <v>Brit Vědusk</v>
      </c>
      <c r="D51" s="90" t="str">
        <f>'Zápis výsledků'!D20</f>
        <v>BOM</v>
      </c>
      <c r="E51" s="90">
        <f>'Zápis výsledků'!E20</f>
        <v>89</v>
      </c>
      <c r="F51" s="90">
        <f>'Zápis výsledků'!F20</f>
        <v>90</v>
      </c>
      <c r="G51" s="91">
        <f>'Zápis výsledků'!G20</f>
        <v>83</v>
      </c>
      <c r="H51" s="92">
        <f>'Zápis výsledků'!H20</f>
        <v>262</v>
      </c>
    </row>
    <row r="52" spans="1:8" ht="15.75">
      <c r="A52" s="90">
        <f>'Zápis výsledků'!A31</f>
        <v>18</v>
      </c>
      <c r="B52" s="90" t="str">
        <f>'Zápis výsledků'!B31</f>
        <v>Kubínová Hana</v>
      </c>
      <c r="C52" s="90" t="str">
        <f>'Zápis výsledků'!C31</f>
        <v>Agatha z Mandragory</v>
      </c>
      <c r="D52" s="90" t="str">
        <f>'Zápis výsledků'!D31</f>
        <v>BOM</v>
      </c>
      <c r="E52" s="90">
        <f>'Zápis výsledků'!E31</f>
        <v>88</v>
      </c>
      <c r="F52" s="90">
        <f>'Zápis výsledků'!F31</f>
        <v>87</v>
      </c>
      <c r="G52" s="91">
        <f>'Zápis výsledků'!G31</f>
        <v>83</v>
      </c>
      <c r="H52" s="92">
        <f>'Zápis výsledků'!H31</f>
        <v>258</v>
      </c>
    </row>
    <row r="53" spans="1:8" ht="15.75">
      <c r="A53" s="90">
        <f>'Zápis výsledků'!A50</f>
        <v>37</v>
      </c>
      <c r="B53" s="90" t="str">
        <f>'Zápis výsledků'!B50</f>
        <v>Molák Tomáš</v>
      </c>
      <c r="C53" s="90" t="str">
        <f>'Zápis výsledků'!C50</f>
        <v>Brego Allegro Cantabile</v>
      </c>
      <c r="D53" s="90" t="str">
        <f>'Zápis výsledků'!D50</f>
        <v>BOM</v>
      </c>
      <c r="E53" s="90">
        <f>'Zápis výsledků'!E50</f>
        <v>95</v>
      </c>
      <c r="F53" s="90">
        <f>'Zápis výsledků'!F50</f>
        <v>90</v>
      </c>
      <c r="G53" s="91">
        <f>'Zápis výsledků'!G50</f>
        <v>82</v>
      </c>
      <c r="H53" s="92">
        <f>'Zápis výsledků'!H50</f>
        <v>267</v>
      </c>
    </row>
    <row r="54" spans="1:8" ht="15.75">
      <c r="A54" s="90">
        <f>'Zápis výsledků'!A36</f>
        <v>23</v>
      </c>
      <c r="B54" s="90" t="str">
        <f>'Zápis výsledků'!B36</f>
        <v>Fuksa Radek</v>
      </c>
      <c r="C54" s="90" t="str">
        <f>'Zápis výsledků'!C36</f>
        <v>Chris z Větrného vrchu</v>
      </c>
      <c r="D54" s="90" t="str">
        <f>'Zápis výsledků'!D36</f>
        <v>NO</v>
      </c>
      <c r="E54" s="90">
        <f>'Zápis výsledků'!E36</f>
        <v>93</v>
      </c>
      <c r="F54" s="90">
        <f>'Zápis výsledků'!F36</f>
        <v>82</v>
      </c>
      <c r="G54" s="91">
        <f>'Zápis výsledků'!G36</f>
        <v>82</v>
      </c>
      <c r="H54" s="92">
        <f>'Zápis výsledků'!H36</f>
        <v>257</v>
      </c>
    </row>
    <row r="55" spans="1:8" ht="15.75">
      <c r="A55" s="90">
        <f>'Zápis výsledků'!A24</f>
        <v>11</v>
      </c>
      <c r="B55" s="90" t="str">
        <f>'Zápis výsledků'!B24</f>
        <v>Křeček Vlastimil</v>
      </c>
      <c r="C55" s="90" t="str">
        <f>'Zápis výsledků'!C24</f>
        <v>Charlie Eqidius</v>
      </c>
      <c r="D55" s="90" t="str">
        <f>'Zápis výsledků'!D24</f>
        <v>NO</v>
      </c>
      <c r="E55" s="90">
        <f>'Zápis výsledků'!E24</f>
        <v>83</v>
      </c>
      <c r="F55" s="90">
        <f>'Zápis výsledků'!F24</f>
        <v>81</v>
      </c>
      <c r="G55" s="91">
        <f>'Zápis výsledků'!G24</f>
        <v>82</v>
      </c>
      <c r="H55" s="92">
        <f>'Zápis výsledků'!H24</f>
        <v>246</v>
      </c>
    </row>
    <row r="56" spans="1:8" ht="15.75">
      <c r="A56" s="90">
        <f>'Zápis výsledků'!A40</f>
        <v>27</v>
      </c>
      <c r="B56" s="90" t="str">
        <f>'Zápis výsledků'!B40</f>
        <v>Václavek Ladislav </v>
      </c>
      <c r="C56" s="90" t="str">
        <f>'Zápis výsledků'!C40</f>
        <v>Bond Fany Eciloten</v>
      </c>
      <c r="D56" s="90" t="str">
        <f>'Zápis výsledků'!D40</f>
        <v>BOM</v>
      </c>
      <c r="E56" s="90">
        <f>'Zápis výsledků'!E40</f>
        <v>87</v>
      </c>
      <c r="F56" s="90">
        <f>'Zápis výsledků'!F40</f>
        <v>62</v>
      </c>
      <c r="G56" s="91">
        <f>'Zápis výsledků'!G40</f>
        <v>82</v>
      </c>
      <c r="H56" s="92">
        <f>'Zápis výsledků'!H40</f>
        <v>231</v>
      </c>
    </row>
    <row r="57" spans="1:8" ht="15.75">
      <c r="A57" s="90">
        <f>'Zápis výsledků'!A53</f>
        <v>40</v>
      </c>
      <c r="B57" s="90" t="str">
        <f>'Zápis výsledků'!B53</f>
        <v>Svitek Antonín</v>
      </c>
      <c r="C57" s="90" t="str">
        <f>'Zápis výsledků'!C53</f>
        <v>Hess Skočická samota</v>
      </c>
      <c r="D57" s="90" t="str">
        <f>'Zápis výsledků'!D53</f>
        <v>NO</v>
      </c>
      <c r="E57" s="90">
        <f>'Zápis výsledků'!E53</f>
        <v>68</v>
      </c>
      <c r="F57" s="90">
        <f>'Zápis výsledků'!F53</f>
        <v>77</v>
      </c>
      <c r="G57" s="91">
        <f>'Zápis výsledků'!G53</f>
        <v>79</v>
      </c>
      <c r="H57" s="92">
        <f>'Zápis výsledků'!H53</f>
        <v>224</v>
      </c>
    </row>
  </sheetData>
  <mergeCells count="1">
    <mergeCell ref="A1:H1"/>
  </mergeCells>
  <printOptions/>
  <pageMargins left="0.48" right="0.57" top="0.88" bottom="0.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18" sqref="B18"/>
    </sheetView>
  </sheetViews>
  <sheetFormatPr defaultColWidth="9.421875" defaultRowHeight="15" customHeight="1"/>
  <cols>
    <col min="1" max="1" width="9.421875" style="1" customWidth="1"/>
    <col min="2" max="2" width="22.00390625" style="1" bestFit="1" customWidth="1"/>
    <col min="3" max="3" width="26.57421875" style="1" bestFit="1" customWidth="1"/>
    <col min="4" max="4" width="5.7109375" style="1" customWidth="1"/>
    <col min="5" max="7" width="6.28125" style="1" customWidth="1"/>
    <col min="8" max="8" width="8.421875" style="1" customWidth="1"/>
    <col min="9" max="16384" width="9.421875" style="1" customWidth="1"/>
  </cols>
  <sheetData>
    <row r="1" spans="1:8" ht="23.25" customHeight="1">
      <c r="A1" s="97" t="s">
        <v>473</v>
      </c>
      <c r="B1" s="97"/>
      <c r="C1" s="97"/>
      <c r="D1" s="97"/>
      <c r="E1" s="97"/>
      <c r="F1" s="97"/>
      <c r="G1" s="97"/>
      <c r="H1" s="97"/>
    </row>
    <row r="2" ht="15" customHeight="1" thickBot="1"/>
    <row r="3" spans="1:8" ht="39" customHeight="1" thickBot="1">
      <c r="A3" s="73" t="str">
        <f>'Zápis výsledků'!A1</f>
        <v>Strart. č.</v>
      </c>
      <c r="B3" s="74" t="str">
        <f>'Zápis výsledků'!B1</f>
        <v>Jméno</v>
      </c>
      <c r="C3" s="74" t="str">
        <f>'Zápis výsledků'!C1</f>
        <v>Pes</v>
      </c>
      <c r="D3" s="74"/>
      <c r="E3" s="74" t="s">
        <v>258</v>
      </c>
      <c r="F3" s="74" t="s">
        <v>465</v>
      </c>
      <c r="G3" s="75" t="s">
        <v>466</v>
      </c>
      <c r="H3" s="76" t="str">
        <f>'Zápis výsledků'!H1</f>
        <v>Celkem</v>
      </c>
    </row>
    <row r="4" spans="1:8" ht="15" hidden="1">
      <c r="A4" s="77">
        <f>'Zápis výsledků'!A2</f>
        <v>0</v>
      </c>
      <c r="B4" s="77" t="str">
        <f>'Zápis výsledků'!B2</f>
        <v>Kupka Radomír</v>
      </c>
      <c r="C4" s="77" t="str">
        <f>'Zápis výsledků'!C2</f>
        <v>Cox Vikar</v>
      </c>
      <c r="D4" s="77"/>
      <c r="E4" s="77">
        <f>'Zápis výsledků'!E2</f>
        <v>0</v>
      </c>
      <c r="F4" s="77">
        <f>'Zápis výsledků'!F2</f>
        <v>0</v>
      </c>
      <c r="G4" s="78">
        <f>'Zápis výsledků'!G2</f>
        <v>0</v>
      </c>
      <c r="H4" s="79">
        <f>'Zápis výsledků'!H2</f>
        <v>0</v>
      </c>
    </row>
    <row r="5" spans="1:8" ht="15" hidden="1">
      <c r="A5" s="80">
        <f>'Zápis výsledků'!A3</f>
        <v>0</v>
      </c>
      <c r="B5" s="80" t="str">
        <f>'Zápis výsledků'!B3</f>
        <v>Šišková Petra</v>
      </c>
      <c r="C5" s="80" t="str">
        <f>'Zápis výsledků'!C3</f>
        <v>Lesco Naspo</v>
      </c>
      <c r="D5" s="80"/>
      <c r="E5" s="80">
        <f>'Zápis výsledků'!E3</f>
        <v>0</v>
      </c>
      <c r="F5" s="80">
        <f>'Zápis výsledků'!F3</f>
        <v>0</v>
      </c>
      <c r="G5" s="81">
        <f>'Zápis výsledků'!G3</f>
        <v>0</v>
      </c>
      <c r="H5" s="79">
        <f>'Zápis výsledků'!H3</f>
        <v>0</v>
      </c>
    </row>
    <row r="6" spans="1:8" ht="15" hidden="1">
      <c r="A6" s="80">
        <f>'Zápis výsledků'!A4</f>
        <v>0</v>
      </c>
      <c r="B6" s="80" t="str">
        <f>'Zápis výsledků'!B4</f>
        <v>Kalousková Petra</v>
      </c>
      <c r="C6" s="80" t="str">
        <f>'Zápis výsledků'!C4</f>
        <v>Imo Anrebri</v>
      </c>
      <c r="D6" s="80"/>
      <c r="E6" s="80">
        <f>'Zápis výsledků'!E4</f>
        <v>0</v>
      </c>
      <c r="F6" s="80">
        <f>'Zápis výsledků'!F4</f>
        <v>0</v>
      </c>
      <c r="G6" s="81">
        <f>'Zápis výsledků'!G4</f>
        <v>0</v>
      </c>
      <c r="H6" s="79">
        <f>'Zápis výsledků'!H4</f>
        <v>0</v>
      </c>
    </row>
    <row r="7" spans="1:8" ht="15" hidden="1">
      <c r="A7" s="80">
        <f>'Zápis výsledků'!A5</f>
        <v>0</v>
      </c>
      <c r="B7" s="80" t="str">
        <f>'Zápis výsledků'!B5</f>
        <v>Pejša Josef</v>
      </c>
      <c r="C7" s="80" t="str">
        <f>'Zápis výsledků'!C5</f>
        <v>Bongo Vikar</v>
      </c>
      <c r="D7" s="80"/>
      <c r="E7" s="80">
        <f>'Zápis výsledků'!E5</f>
        <v>0</v>
      </c>
      <c r="F7" s="80">
        <f>'Zápis výsledků'!F5</f>
        <v>0</v>
      </c>
      <c r="G7" s="81">
        <f>'Zápis výsledků'!G5</f>
        <v>0</v>
      </c>
      <c r="H7" s="79">
        <f>'Zápis výsledků'!H5</f>
        <v>0</v>
      </c>
    </row>
    <row r="8" spans="1:8" ht="15" hidden="1">
      <c r="A8" s="80">
        <f>'Zápis výsledků'!A6</f>
        <v>0</v>
      </c>
      <c r="B8" s="80" t="str">
        <f>'Zápis výsledků'!B6</f>
        <v>Lacina Jan ing.</v>
      </c>
      <c r="C8" s="80" t="str">
        <f>'Zápis výsledků'!C6</f>
        <v>Ivy Laroja</v>
      </c>
      <c r="D8" s="80"/>
      <c r="E8" s="80">
        <f>'Zápis výsledků'!E6</f>
        <v>0</v>
      </c>
      <c r="F8" s="80">
        <f>'Zápis výsledků'!F6</f>
        <v>0</v>
      </c>
      <c r="G8" s="81">
        <f>'Zápis výsledků'!G6</f>
        <v>0</v>
      </c>
      <c r="H8" s="79">
        <f>'Zápis výsledků'!H6</f>
        <v>0</v>
      </c>
    </row>
    <row r="9" spans="1:8" ht="15" hidden="1">
      <c r="A9" s="80">
        <f>'Zápis výsledků'!A7</f>
        <v>0</v>
      </c>
      <c r="B9" s="80" t="str">
        <f>'Zápis výsledků'!B7</f>
        <v>Šilhavý Luděk</v>
      </c>
      <c r="C9" s="80" t="str">
        <f>'Zápis výsledků'!C7</f>
        <v>Basko ze Svobodného dvora</v>
      </c>
      <c r="D9" s="80"/>
      <c r="E9" s="80">
        <f>'Zápis výsledků'!E7</f>
        <v>0</v>
      </c>
      <c r="F9" s="80">
        <f>'Zápis výsledků'!F7</f>
        <v>0</v>
      </c>
      <c r="G9" s="81">
        <f>'Zápis výsledků'!G7</f>
        <v>0</v>
      </c>
      <c r="H9" s="79">
        <f>'Zápis výsledků'!H7</f>
        <v>0</v>
      </c>
    </row>
    <row r="10" spans="1:8" ht="15" hidden="1">
      <c r="A10" s="80">
        <f>'Zápis výsledků'!A8</f>
        <v>0</v>
      </c>
      <c r="B10" s="80" t="str">
        <f>'Zápis výsledků'!B8</f>
        <v>Heinzke Patrik, Bc.</v>
      </c>
      <c r="C10" s="80" t="str">
        <f>'Zápis výsledků'!C8</f>
        <v>Barnabasch Black Chabet</v>
      </c>
      <c r="D10" s="80"/>
      <c r="E10" s="80">
        <f>'Zápis výsledků'!E8</f>
        <v>0</v>
      </c>
      <c r="F10" s="80">
        <f>'Zápis výsledků'!F8</f>
        <v>0</v>
      </c>
      <c r="G10" s="81">
        <f>'Zápis výsledků'!G8</f>
        <v>0</v>
      </c>
      <c r="H10" s="79">
        <f>'Zápis výsledků'!H8</f>
        <v>0</v>
      </c>
    </row>
    <row r="11" spans="1:8" ht="15" hidden="1">
      <c r="A11" s="80">
        <f>'Zápis výsledků'!A9</f>
        <v>0</v>
      </c>
      <c r="B11" s="80" t="str">
        <f>'Zápis výsledků'!B9</f>
        <v>Liška Radovan</v>
      </c>
      <c r="C11" s="80" t="str">
        <f>'Zápis výsledků'!C9</f>
        <v>Aron Britkin dvor</v>
      </c>
      <c r="D11" s="80"/>
      <c r="E11" s="80">
        <f>'Zápis výsledků'!E9</f>
        <v>0</v>
      </c>
      <c r="F11" s="80">
        <f>'Zápis výsledků'!F9</f>
        <v>0</v>
      </c>
      <c r="G11" s="81">
        <f>'Zápis výsledků'!G9</f>
        <v>0</v>
      </c>
      <c r="H11" s="79">
        <f>'Zápis výsledků'!H9</f>
        <v>0</v>
      </c>
    </row>
    <row r="12" spans="1:8" ht="15" hidden="1">
      <c r="A12" s="80">
        <f>'Zápis výsledků'!A10</f>
        <v>0</v>
      </c>
      <c r="B12" s="80" t="str">
        <f>'Zápis výsledků'!B10</f>
        <v>Skřenek Martin</v>
      </c>
      <c r="C12" s="80" t="str">
        <f>'Zápis výsledků'!C10</f>
        <v>Jerry z Daskonu</v>
      </c>
      <c r="D12" s="80"/>
      <c r="E12" s="80">
        <f>'Zápis výsledků'!E10</f>
        <v>0</v>
      </c>
      <c r="F12" s="80">
        <f>'Zápis výsledků'!F10</f>
        <v>0</v>
      </c>
      <c r="G12" s="81">
        <f>'Zápis výsledků'!G10</f>
        <v>0</v>
      </c>
      <c r="H12" s="79">
        <f>'Zápis výsledků'!H10</f>
        <v>0</v>
      </c>
    </row>
    <row r="13" spans="1:8" ht="15" hidden="1">
      <c r="A13" s="80">
        <f>'Zápis výsledků'!A11</f>
        <v>0</v>
      </c>
      <c r="B13" s="80" t="str">
        <f>'Zápis výsledků'!B11</f>
        <v>Hruška Antonín</v>
      </c>
      <c r="C13" s="80" t="str">
        <f>'Zápis výsledků'!C11</f>
        <v>Apolo z Duhového lesa</v>
      </c>
      <c r="D13" s="80"/>
      <c r="E13" s="80">
        <f>'Zápis výsledků'!E11</f>
        <v>0</v>
      </c>
      <c r="F13" s="80">
        <f>'Zápis výsledků'!F11</f>
        <v>0</v>
      </c>
      <c r="G13" s="81">
        <f>'Zápis výsledků'!G11</f>
        <v>0</v>
      </c>
      <c r="H13" s="79">
        <f>'Zápis výsledků'!H11</f>
        <v>0</v>
      </c>
    </row>
    <row r="14" spans="1:8" ht="15" hidden="1">
      <c r="A14" s="80">
        <f>'Zápis výsledků'!A12</f>
        <v>0</v>
      </c>
      <c r="B14" s="80" t="str">
        <f>'Zápis výsledků'!B12</f>
        <v>Macounová Gabriela</v>
      </c>
      <c r="C14" s="80" t="str">
        <f>'Zápis výsledků'!C12</f>
        <v>Isména Halit Paša</v>
      </c>
      <c r="D14" s="80"/>
      <c r="E14" s="80">
        <f>'Zápis výsledků'!E12</f>
        <v>0</v>
      </c>
      <c r="F14" s="80">
        <f>'Zápis výsledků'!F12</f>
        <v>0</v>
      </c>
      <c r="G14" s="81">
        <f>'Zápis výsledků'!G12</f>
        <v>0</v>
      </c>
      <c r="H14" s="79">
        <f>'Zápis výsledků'!H12</f>
        <v>0</v>
      </c>
    </row>
    <row r="15" spans="1:8" ht="15" hidden="1">
      <c r="A15" s="80">
        <f>'Zápis výsledků'!A13</f>
        <v>0</v>
      </c>
      <c r="B15" s="80" t="str">
        <f>'Zápis výsledků'!B13</f>
        <v>Kopecká Darja</v>
      </c>
      <c r="C15" s="80" t="str">
        <f>'Zápis výsledků'!C13</f>
        <v>Merrily de Alphaville Bohemia</v>
      </c>
      <c r="D15" s="80"/>
      <c r="E15" s="80">
        <f>'Zápis výsledků'!E13</f>
        <v>0</v>
      </c>
      <c r="F15" s="80">
        <f>'Zápis výsledků'!F13</f>
        <v>0</v>
      </c>
      <c r="G15" s="81">
        <f>'Zápis výsledků'!G13</f>
        <v>0</v>
      </c>
      <c r="H15" s="79">
        <f>'Zápis výsledků'!H13</f>
        <v>0</v>
      </c>
    </row>
    <row r="16" spans="1:8" ht="15.75">
      <c r="A16" s="90">
        <f>'Zápis výsledků'!A39</f>
        <v>26</v>
      </c>
      <c r="B16" s="90" t="str">
        <f>'Zápis výsledků'!B39</f>
        <v>Mach Ladislav</v>
      </c>
      <c r="C16" s="90" t="str">
        <f>'Zápis výsledků'!C39</f>
        <v>Octavius Malidaj</v>
      </c>
      <c r="D16" s="90" t="str">
        <f>'Zápis výsledků'!D39</f>
        <v>BOM</v>
      </c>
      <c r="E16" s="90">
        <f>'Zápis výsledků'!E39</f>
        <v>95</v>
      </c>
      <c r="F16" s="90">
        <f>'Zápis výsledků'!F39</f>
        <v>99</v>
      </c>
      <c r="G16" s="91">
        <f>'Zápis výsledků'!G39</f>
        <v>94</v>
      </c>
      <c r="H16" s="92">
        <f>'Zápis výsledků'!H39</f>
        <v>288</v>
      </c>
    </row>
    <row r="17" spans="1:8" ht="15.75">
      <c r="A17" s="90">
        <f>'Zápis výsledků'!A18</f>
        <v>5</v>
      </c>
      <c r="B17" s="90" t="str">
        <f>'Zápis výsledků'!B18</f>
        <v>Pejša Martin</v>
      </c>
      <c r="C17" s="90" t="str">
        <f>'Zápis výsledků'!C18</f>
        <v>Quel od Policie</v>
      </c>
      <c r="D17" s="90" t="str">
        <f>'Zápis výsledků'!D18</f>
        <v>NO</v>
      </c>
      <c r="E17" s="90">
        <f>'Zápis výsledků'!E18</f>
        <v>99</v>
      </c>
      <c r="F17" s="90">
        <f>'Zápis výsledků'!F18</f>
        <v>96</v>
      </c>
      <c r="G17" s="91">
        <f>'Zápis výsledků'!G18</f>
        <v>94</v>
      </c>
      <c r="H17" s="92">
        <f>'Zápis výsledků'!H18</f>
        <v>289</v>
      </c>
    </row>
    <row r="18" spans="1:8" ht="15.75">
      <c r="A18" s="90">
        <f>'Zápis výsledků'!A54</f>
        <v>41</v>
      </c>
      <c r="B18" s="90" t="str">
        <f>'Zápis výsledků'!B54</f>
        <v>Ševčíková Lucie</v>
      </c>
      <c r="C18" s="90" t="str">
        <f>'Zápis výsledků'!C54</f>
        <v>Unica de Alphaville Boh.</v>
      </c>
      <c r="D18" s="90" t="str">
        <f>'Zápis výsledků'!D54</f>
        <v>BOM</v>
      </c>
      <c r="E18" s="90">
        <f>'Zápis výsledků'!E54</f>
        <v>91</v>
      </c>
      <c r="F18" s="90">
        <f>'Zápis výsledků'!F54</f>
        <v>95</v>
      </c>
      <c r="G18" s="91">
        <f>'Zápis výsledků'!G54</f>
        <v>92</v>
      </c>
      <c r="H18" s="92">
        <f>'Zápis výsledků'!H54</f>
        <v>278</v>
      </c>
    </row>
    <row r="19" spans="1:8" ht="15.75">
      <c r="A19" s="90">
        <f>'Zápis výsledků'!A46</f>
        <v>33</v>
      </c>
      <c r="B19" s="90" t="str">
        <f>'Zápis výsledků'!B46</f>
        <v>Pavlišáková Michaela</v>
      </c>
      <c r="C19" s="90" t="str">
        <f>'Zápis výsledků'!C46</f>
        <v>Uther de Alphaville Boh.</v>
      </c>
      <c r="D19" s="90" t="str">
        <f>'Zápis výsledků'!D46</f>
        <v>BOM</v>
      </c>
      <c r="E19" s="90">
        <f>'Zápis výsledků'!E46</f>
        <v>71</v>
      </c>
      <c r="F19" s="90">
        <f>'Zápis výsledků'!F46</f>
        <v>91</v>
      </c>
      <c r="G19" s="91">
        <f>'Zápis výsledků'!G46</f>
        <v>91</v>
      </c>
      <c r="H19" s="92">
        <f>'Zápis výsledků'!H46</f>
        <v>253</v>
      </c>
    </row>
    <row r="20" spans="1:8" ht="15.75">
      <c r="A20" s="90">
        <f>'Zápis výsledků'!A15</f>
        <v>2</v>
      </c>
      <c r="B20" s="90" t="str">
        <f>'Zápis výsledků'!B15</f>
        <v>Rohla Stanislav</v>
      </c>
      <c r="C20" s="90" t="str">
        <f>'Zápis výsledků'!C15</f>
        <v>Mania de Alphaville Bohemia</v>
      </c>
      <c r="D20" s="90" t="str">
        <f>'Zápis výsledků'!D15</f>
        <v>BOM</v>
      </c>
      <c r="E20" s="90">
        <f>'Zápis výsledků'!E15</f>
        <v>91</v>
      </c>
      <c r="F20" s="90">
        <f>'Zápis výsledků'!F15</f>
        <v>90</v>
      </c>
      <c r="G20" s="91">
        <f>'Zápis výsledků'!G15</f>
        <v>94</v>
      </c>
      <c r="H20" s="92">
        <f>'Zápis výsledků'!H15</f>
        <v>275</v>
      </c>
    </row>
    <row r="21" spans="1:8" ht="15.75">
      <c r="A21" s="90">
        <f>'Zápis výsledků'!A26</f>
        <v>13</v>
      </c>
      <c r="B21" s="90" t="str">
        <f>'Zápis výsledků'!B26</f>
        <v>Marousková Zdeňka</v>
      </c>
      <c r="C21" s="90" t="str">
        <f>'Zápis výsledků'!C26</f>
        <v>Dorri ze Soutoku Sázavy</v>
      </c>
      <c r="D21" s="90" t="str">
        <f>'Zápis výsledků'!D26</f>
        <v>BOM</v>
      </c>
      <c r="E21" s="90">
        <f>'Zápis výsledků'!E26</f>
        <v>85</v>
      </c>
      <c r="F21" s="90">
        <f>'Zápis výsledků'!F26</f>
        <v>90</v>
      </c>
      <c r="G21" s="91">
        <f>'Zápis výsledků'!G26</f>
        <v>92</v>
      </c>
      <c r="H21" s="92">
        <f>'Zápis výsledků'!H26</f>
        <v>267</v>
      </c>
    </row>
    <row r="22" spans="1:8" ht="15.75">
      <c r="A22" s="90">
        <f>'Zápis výsledků'!A50</f>
        <v>37</v>
      </c>
      <c r="B22" s="90" t="str">
        <f>'Zápis výsledků'!B50</f>
        <v>Molák Tomáš</v>
      </c>
      <c r="C22" s="90" t="str">
        <f>'Zápis výsledků'!C50</f>
        <v>Brego Allegro Cantabile</v>
      </c>
      <c r="D22" s="90" t="str">
        <f>'Zápis výsledků'!D50</f>
        <v>BOM</v>
      </c>
      <c r="E22" s="90">
        <f>'Zápis výsledků'!E50</f>
        <v>95</v>
      </c>
      <c r="F22" s="90">
        <f>'Zápis výsledků'!F50</f>
        <v>90</v>
      </c>
      <c r="G22" s="91">
        <f>'Zápis výsledků'!G50</f>
        <v>82</v>
      </c>
      <c r="H22" s="92">
        <f>'Zápis výsledků'!H50</f>
        <v>267</v>
      </c>
    </row>
    <row r="23" spans="1:8" ht="15.75">
      <c r="A23" s="90">
        <f>'Zápis výsledků'!A21</f>
        <v>8</v>
      </c>
      <c r="B23" s="90" t="str">
        <f>'Zápis výsledků'!B21</f>
        <v>Šustrová Hana</v>
      </c>
      <c r="C23" s="90" t="str">
        <f>'Zápis výsledků'!C21</f>
        <v>Chilli z Nového Draka</v>
      </c>
      <c r="D23" s="90" t="str">
        <f>'Zápis výsledků'!D21</f>
        <v>NO</v>
      </c>
      <c r="E23" s="90">
        <f>'Zápis výsledků'!E21</f>
        <v>86</v>
      </c>
      <c r="F23" s="90">
        <f>'Zápis výsledků'!F21</f>
        <v>90</v>
      </c>
      <c r="G23" s="91">
        <f>'Zápis výsledků'!G21</f>
        <v>87</v>
      </c>
      <c r="H23" s="92">
        <f>'Zápis výsledků'!H21</f>
        <v>263</v>
      </c>
    </row>
    <row r="24" spans="1:8" ht="15.75">
      <c r="A24" s="90">
        <f>'Zápis výsledků'!A20</f>
        <v>7</v>
      </c>
      <c r="B24" s="90" t="str">
        <f>'Zápis výsledků'!B20</f>
        <v>Lebruška Miloslav</v>
      </c>
      <c r="C24" s="90" t="str">
        <f>'Zápis výsledků'!C20</f>
        <v>Brit Vědusk</v>
      </c>
      <c r="D24" s="90" t="str">
        <f>'Zápis výsledků'!D20</f>
        <v>BOM</v>
      </c>
      <c r="E24" s="90">
        <f>'Zápis výsledků'!E20</f>
        <v>89</v>
      </c>
      <c r="F24" s="90">
        <f>'Zápis výsledků'!F20</f>
        <v>90</v>
      </c>
      <c r="G24" s="91">
        <f>'Zápis výsledků'!G20</f>
        <v>83</v>
      </c>
      <c r="H24" s="92">
        <f>'Zápis výsledků'!H20</f>
        <v>262</v>
      </c>
    </row>
    <row r="25" spans="1:8" ht="15.75">
      <c r="A25" s="90">
        <f>'Zápis výsledků'!A38</f>
        <v>25</v>
      </c>
      <c r="B25" s="90" t="str">
        <f>'Zápis výsledků'!B38</f>
        <v>Tyc Jiří Mgr.</v>
      </c>
      <c r="C25" s="90" t="str">
        <f>'Zápis výsledků'!C38</f>
        <v>Olin Malidaj</v>
      </c>
      <c r="D25" s="90" t="str">
        <f>'Zápis výsledků'!D38</f>
        <v>BOM</v>
      </c>
      <c r="E25" s="90">
        <f>'Zápis výsledků'!E38</f>
        <v>93</v>
      </c>
      <c r="F25" s="90">
        <f>'Zápis výsledků'!F38</f>
        <v>89</v>
      </c>
      <c r="G25" s="91">
        <f>'Zápis výsledků'!G38</f>
        <v>89</v>
      </c>
      <c r="H25" s="92">
        <f>'Zápis výsledků'!H38</f>
        <v>271</v>
      </c>
    </row>
    <row r="26" spans="1:8" ht="15.75">
      <c r="A26" s="90">
        <f>'Zápis výsledků'!A42</f>
        <v>29</v>
      </c>
      <c r="B26" s="90" t="str">
        <f>'Zápis výsledků'!B42</f>
        <v>Plášil Václav</v>
      </c>
      <c r="C26" s="90" t="str">
        <f>'Zápis výsledků'!C42</f>
        <v>Quella ze Stříbr. Kamene</v>
      </c>
      <c r="D26" s="90" t="str">
        <f>'Zápis výsledků'!D42</f>
        <v>NO</v>
      </c>
      <c r="E26" s="90">
        <f>'Zápis výsledků'!E42</f>
        <v>90</v>
      </c>
      <c r="F26" s="90">
        <f>'Zápis výsledků'!F42</f>
        <v>88</v>
      </c>
      <c r="G26" s="91">
        <f>'Zápis výsledků'!G42</f>
        <v>92</v>
      </c>
      <c r="H26" s="92">
        <f>'Zápis výsledků'!H42</f>
        <v>270</v>
      </c>
    </row>
    <row r="27" spans="1:8" ht="15.75">
      <c r="A27" s="90">
        <f>'Zápis výsledků'!A32</f>
        <v>19</v>
      </c>
      <c r="B27" s="90" t="str">
        <f>'Zápis výsledků'!B32</f>
        <v>Kolář Pavel</v>
      </c>
      <c r="C27" s="90" t="str">
        <f>'Zápis výsledků'!C32</f>
        <v>Cixie Zde-Sko</v>
      </c>
      <c r="D27" s="90" t="str">
        <f>'Zápis výsledků'!D32</f>
        <v>NO</v>
      </c>
      <c r="E27" s="90">
        <f>'Zápis výsledků'!E32</f>
        <v>87</v>
      </c>
      <c r="F27" s="90">
        <f>'Zápis výsledků'!F32</f>
        <v>87</v>
      </c>
      <c r="G27" s="91">
        <f>'Zápis výsledků'!G32</f>
        <v>86</v>
      </c>
      <c r="H27" s="92">
        <f>'Zápis výsledků'!H32</f>
        <v>260</v>
      </c>
    </row>
    <row r="28" spans="1:8" ht="15.75">
      <c r="A28" s="90">
        <f>'Zápis výsledků'!A31</f>
        <v>18</v>
      </c>
      <c r="B28" s="90" t="str">
        <f>'Zápis výsledků'!B31</f>
        <v>Kubínová Hana</v>
      </c>
      <c r="C28" s="90" t="str">
        <f>'Zápis výsledků'!C31</f>
        <v>Agatha z Mandragory</v>
      </c>
      <c r="D28" s="90" t="str">
        <f>'Zápis výsledků'!D31</f>
        <v>BOM</v>
      </c>
      <c r="E28" s="90">
        <f>'Zápis výsledků'!E31</f>
        <v>88</v>
      </c>
      <c r="F28" s="90">
        <f>'Zápis výsledků'!F31</f>
        <v>87</v>
      </c>
      <c r="G28" s="91">
        <f>'Zápis výsledků'!G31</f>
        <v>83</v>
      </c>
      <c r="H28" s="92">
        <f>'Zápis výsledků'!H31</f>
        <v>258</v>
      </c>
    </row>
    <row r="29" spans="1:8" ht="15.75">
      <c r="A29" s="90">
        <f>'Zápis výsledků'!A43</f>
        <v>30</v>
      </c>
      <c r="B29" s="90" t="str">
        <f>'Zápis výsledků'!B43</f>
        <v>Valla Rudolf</v>
      </c>
      <c r="C29" s="90" t="str">
        <f>'Zápis výsledků'!C43</f>
        <v>Ax z Kuřimského háje</v>
      </c>
      <c r="D29" s="90" t="str">
        <f>'Zápis výsledků'!D43</f>
        <v>NO</v>
      </c>
      <c r="E29" s="90">
        <f>'Zápis výsledků'!E43</f>
        <v>80</v>
      </c>
      <c r="F29" s="90">
        <f>'Zápis výsledků'!F43</f>
        <v>87</v>
      </c>
      <c r="G29" s="91">
        <f>'Zápis výsledků'!G43</f>
        <v>87</v>
      </c>
      <c r="H29" s="92">
        <f>'Zápis výsledků'!H43</f>
        <v>254</v>
      </c>
    </row>
    <row r="30" spans="1:8" ht="15.75">
      <c r="A30" s="90">
        <f>'Zápis výsledků'!A35</f>
        <v>22</v>
      </c>
      <c r="B30" s="90" t="str">
        <f>'Zápis výsledků'!B35</f>
        <v>Truksa Milan </v>
      </c>
      <c r="C30" s="90" t="str">
        <f>'Zápis výsledků'!C35</f>
        <v> Rémus Chmelový kvítek</v>
      </c>
      <c r="D30" s="90" t="str">
        <f>'Zápis výsledků'!D35</f>
        <v>NO</v>
      </c>
      <c r="E30" s="90">
        <f>'Zápis výsledků'!E35</f>
        <v>96</v>
      </c>
      <c r="F30" s="90">
        <f>'Zápis výsledků'!F35</f>
        <v>86</v>
      </c>
      <c r="G30" s="91">
        <f>'Zápis výsledků'!G35</f>
        <v>91</v>
      </c>
      <c r="H30" s="92">
        <f>'Zápis výsledků'!H35</f>
        <v>273</v>
      </c>
    </row>
    <row r="31" spans="1:8" ht="15.75">
      <c r="A31" s="90">
        <f>'Zápis výsledků'!A33</f>
        <v>20</v>
      </c>
      <c r="B31" s="90" t="str">
        <f>'Zápis výsledků'!B33</f>
        <v>Kubeš Jiří</v>
      </c>
      <c r="C31" s="90" t="str">
        <f>'Zápis výsledků'!C33</f>
        <v>Hogan Waji</v>
      </c>
      <c r="D31" s="90" t="str">
        <f>'Zápis výsledků'!D33</f>
        <v>NO</v>
      </c>
      <c r="E31" s="90">
        <f>'Zápis výsledků'!E33</f>
        <v>84</v>
      </c>
      <c r="F31" s="90">
        <f>'Zápis výsledků'!F33</f>
        <v>86</v>
      </c>
      <c r="G31" s="91">
        <f>'Zápis výsledků'!G33</f>
        <v>90</v>
      </c>
      <c r="H31" s="92">
        <f>'Zápis výsledků'!H33</f>
        <v>260</v>
      </c>
    </row>
    <row r="32" spans="1:8" ht="15.75">
      <c r="A32" s="90">
        <f>'Zápis výsledků'!A52</f>
        <v>39</v>
      </c>
      <c r="B32" s="90" t="str">
        <f>'Zápis výsledků'!B52</f>
        <v>Matoušková Klára</v>
      </c>
      <c r="C32" s="90" t="str">
        <f>'Zápis výsledků'!C52</f>
        <v>Maxim de Alphaville Boh.</v>
      </c>
      <c r="D32" s="90" t="str">
        <f>'Zápis výsledků'!D52</f>
        <v>BOM</v>
      </c>
      <c r="E32" s="90">
        <f>'Zápis výsledků'!E52</f>
        <v>73</v>
      </c>
      <c r="F32" s="90">
        <f>'Zápis výsledků'!F52</f>
        <v>86</v>
      </c>
      <c r="G32" s="91">
        <f>'Zápis výsledků'!G52</f>
        <v>85</v>
      </c>
      <c r="H32" s="92">
        <f>'Zápis výsledků'!H52</f>
        <v>244</v>
      </c>
    </row>
    <row r="33" spans="1:8" ht="15.75">
      <c r="A33" s="90">
        <f>'Zápis výsledků'!A37</f>
        <v>24</v>
      </c>
      <c r="B33" s="90" t="str">
        <f>'Zápis výsledků'!B37</f>
        <v>Valentin Miroslav</v>
      </c>
      <c r="C33" s="90" t="str">
        <f>'Zápis výsledků'!C37</f>
        <v>Vito v.d. Lobo Hoeve</v>
      </c>
      <c r="D33" s="90" t="str">
        <f>'Zápis výsledků'!D37</f>
        <v>BOM</v>
      </c>
      <c r="E33" s="90">
        <f>'Zápis výsledků'!E37</f>
        <v>95</v>
      </c>
      <c r="F33" s="90">
        <f>'Zápis výsledků'!F37</f>
        <v>85</v>
      </c>
      <c r="G33" s="91">
        <f>'Zápis výsledků'!G37</f>
        <v>90</v>
      </c>
      <c r="H33" s="92">
        <f>'Zápis výsledků'!H37</f>
        <v>270</v>
      </c>
    </row>
    <row r="34" spans="1:8" ht="15.75">
      <c r="A34" s="90">
        <f>'Zápis výsledků'!A27</f>
        <v>14</v>
      </c>
      <c r="B34" s="90" t="str">
        <f>'Zápis výsledků'!B27</f>
        <v>Dobešová Jolana</v>
      </c>
      <c r="C34" s="90" t="str">
        <f>'Zápis výsledků'!C27</f>
        <v>Uragan de Alphaville Boh.</v>
      </c>
      <c r="D34" s="90" t="str">
        <f>'Zápis výsledků'!D27</f>
        <v>BOM</v>
      </c>
      <c r="E34" s="90">
        <f>'Zápis výsledků'!E27</f>
        <v>95</v>
      </c>
      <c r="F34" s="90">
        <f>'Zápis výsledků'!F27</f>
        <v>85</v>
      </c>
      <c r="G34" s="91">
        <f>'Zápis výsledků'!G27</f>
        <v>89</v>
      </c>
      <c r="H34" s="92">
        <f>'Zápis výsledků'!H27</f>
        <v>269</v>
      </c>
    </row>
    <row r="35" spans="1:8" ht="15.75">
      <c r="A35" s="90">
        <f>'Zápis výsledků'!A48</f>
        <v>35</v>
      </c>
      <c r="B35" s="90" t="str">
        <f>'Zápis výsledků'!B48</f>
        <v>Helclová Martina Bc.</v>
      </c>
      <c r="C35" s="90" t="str">
        <f>'Zápis výsledků'!C48</f>
        <v>Asko ze Zelené úžlabiny</v>
      </c>
      <c r="D35" s="90" t="str">
        <f>'Zápis výsledků'!D48</f>
        <v>BOM</v>
      </c>
      <c r="E35" s="90">
        <f>'Zápis výsledků'!E48</f>
        <v>88</v>
      </c>
      <c r="F35" s="90">
        <f>'Zápis výsledků'!F48</f>
        <v>85</v>
      </c>
      <c r="G35" s="91">
        <f>'Zápis výsledků'!G48</f>
        <v>93</v>
      </c>
      <c r="H35" s="92">
        <f>'Zápis výsledků'!H48</f>
        <v>266</v>
      </c>
    </row>
    <row r="36" spans="1:8" ht="15.75">
      <c r="A36" s="90">
        <f>'Zápis výsledků'!A16</f>
        <v>3</v>
      </c>
      <c r="B36" s="90" t="str">
        <f>'Zápis výsledků'!B16</f>
        <v>Mlčák Jaroslav</v>
      </c>
      <c r="C36" s="90" t="str">
        <f>'Zápis výsledků'!C16</f>
        <v>Udet de Alphaville Bohemia</v>
      </c>
      <c r="D36" s="90" t="str">
        <f>'Zápis výsledků'!D16</f>
        <v>BOM</v>
      </c>
      <c r="E36" s="90">
        <f>'Zápis výsledků'!E16</f>
        <v>88</v>
      </c>
      <c r="F36" s="90">
        <f>'Zápis výsledků'!F16</f>
        <v>85</v>
      </c>
      <c r="G36" s="91">
        <f>'Zápis výsledků'!G16</f>
        <v>84</v>
      </c>
      <c r="H36" s="92">
        <f>'Zápis výsledků'!H16</f>
        <v>257</v>
      </c>
    </row>
    <row r="37" spans="1:8" ht="15.75">
      <c r="A37" s="90">
        <f>'Zápis výsledků'!A19</f>
        <v>6</v>
      </c>
      <c r="B37" s="90" t="str">
        <f>'Zápis výsledků'!B19</f>
        <v>Beníšek Stanislav Bc.</v>
      </c>
      <c r="C37" s="90" t="str">
        <f>'Zápis výsledků'!C19</f>
        <v>Kenzo de Alphaville Bohemia</v>
      </c>
      <c r="D37" s="90" t="str">
        <f>'Zápis výsledků'!D19</f>
        <v>BOM</v>
      </c>
      <c r="E37" s="90">
        <f>'Zápis výsledků'!E19</f>
        <v>80</v>
      </c>
      <c r="F37" s="90">
        <f>'Zápis výsledků'!F19</f>
        <v>85</v>
      </c>
      <c r="G37" s="91">
        <f>'Zápis výsledků'!G19</f>
        <v>88</v>
      </c>
      <c r="H37" s="92">
        <f>'Zápis výsledků'!H19</f>
        <v>253</v>
      </c>
    </row>
    <row r="38" spans="1:8" ht="15.75">
      <c r="A38" s="90">
        <f>'Zápis výsledků'!A28</f>
        <v>15</v>
      </c>
      <c r="B38" s="90" t="str">
        <f>'Zápis výsledků'!B28</f>
        <v>Pufrová Milena</v>
      </c>
      <c r="C38" s="90" t="str">
        <f>'Zápis výsledků'!C28</f>
        <v>Jaro Ja-He</v>
      </c>
      <c r="D38" s="90" t="str">
        <f>'Zápis výsledků'!D28</f>
        <v>NO</v>
      </c>
      <c r="E38" s="90">
        <f>'Zápis výsledků'!E28</f>
        <v>96</v>
      </c>
      <c r="F38" s="90">
        <f>'Zápis výsledků'!F28</f>
        <v>84</v>
      </c>
      <c r="G38" s="91">
        <f>'Zápis výsledků'!G28</f>
        <v>95</v>
      </c>
      <c r="H38" s="92">
        <f>'Zápis výsledků'!H28</f>
        <v>275</v>
      </c>
    </row>
    <row r="39" spans="1:8" ht="15.75">
      <c r="A39" s="90">
        <f>'Zápis výsledků'!A30</f>
        <v>17</v>
      </c>
      <c r="B39" s="90" t="str">
        <f>'Zápis výsledků'!B30</f>
        <v>Chýlová Dagmar</v>
      </c>
      <c r="C39" s="90" t="str">
        <f>'Zápis výsledků'!C30</f>
        <v>Ali Emitom</v>
      </c>
      <c r="D39" s="90" t="str">
        <f>'Zápis výsledků'!D30</f>
        <v>NO</v>
      </c>
      <c r="E39" s="90">
        <f>'Zápis výsledků'!E30</f>
        <v>96</v>
      </c>
      <c r="F39" s="90">
        <f>'Zápis výsledků'!F30</f>
        <v>83</v>
      </c>
      <c r="G39" s="91">
        <f>'Zápis výsledků'!G30</f>
        <v>90</v>
      </c>
      <c r="H39" s="92">
        <f>'Zápis výsledků'!H30</f>
        <v>269</v>
      </c>
    </row>
    <row r="40" spans="1:8" ht="15.75">
      <c r="A40" s="90">
        <f>'Zápis výsledků'!A17</f>
        <v>4</v>
      </c>
      <c r="B40" s="90" t="str">
        <f>'Zápis výsledků'!B17</f>
        <v>Pallot Jarmila Maria</v>
      </c>
      <c r="C40" s="90" t="str">
        <f>'Zápis výsledků'!C17</f>
        <v>Atrei D´Amour Bedea</v>
      </c>
      <c r="D40" s="90" t="str">
        <f>'Zápis výsledků'!D17</f>
        <v>BOM</v>
      </c>
      <c r="E40" s="90">
        <f>'Zápis výsledků'!E17</f>
        <v>92</v>
      </c>
      <c r="F40" s="90">
        <f>'Zápis výsledků'!F17</f>
        <v>83</v>
      </c>
      <c r="G40" s="91">
        <f>'Zápis výsledků'!G17</f>
        <v>92</v>
      </c>
      <c r="H40" s="92">
        <f>'Zápis výsledků'!H17</f>
        <v>267</v>
      </c>
    </row>
    <row r="41" spans="1:8" ht="15.75">
      <c r="A41" s="90">
        <f>'Zápis výsledků'!A14</f>
        <v>1</v>
      </c>
      <c r="B41" s="90" t="str">
        <f>'Zápis výsledků'!B14</f>
        <v>Slivoň Jan</v>
      </c>
      <c r="C41" s="90" t="str">
        <f>'Zápis výsledků'!C14</f>
        <v>Baghíra Krokodýlí farma</v>
      </c>
      <c r="D41" s="90" t="str">
        <f>'Zápis výsledků'!D14</f>
        <v>NO</v>
      </c>
      <c r="E41" s="90">
        <f>'Zápis výsledků'!E14</f>
        <v>0</v>
      </c>
      <c r="F41" s="90">
        <f>'Zápis výsledků'!F14</f>
        <v>83</v>
      </c>
      <c r="G41" s="91" t="str">
        <f>'Zápis výsledků'!G14</f>
        <v>odst.</v>
      </c>
      <c r="H41" s="92">
        <f>'Zápis výsledků'!H14</f>
        <v>83</v>
      </c>
    </row>
    <row r="42" spans="1:8" ht="15.75">
      <c r="A42" s="90">
        <f>'Zápis výsledků'!A47</f>
        <v>34</v>
      </c>
      <c r="B42" s="90" t="str">
        <f>'Zápis výsledků'!B47</f>
        <v>Růžička Lumír</v>
      </c>
      <c r="C42" s="90" t="str">
        <f>'Zápis výsledků'!C47</f>
        <v>Daytona Durnitor</v>
      </c>
      <c r="D42" s="90" t="str">
        <f>'Zápis výsledků'!D47</f>
        <v>BOM</v>
      </c>
      <c r="E42" s="90">
        <f>'Zápis výsledků'!E47</f>
        <v>92</v>
      </c>
      <c r="F42" s="90">
        <f>'Zápis výsledků'!F47</f>
        <v>82</v>
      </c>
      <c r="G42" s="91">
        <f>'Zápis výsledků'!G47</f>
        <v>86</v>
      </c>
      <c r="H42" s="92">
        <f>'Zápis výsledků'!H47</f>
        <v>260</v>
      </c>
    </row>
    <row r="43" spans="1:8" ht="15.75">
      <c r="A43" s="90">
        <f>'Zápis výsledků'!A36</f>
        <v>23</v>
      </c>
      <c r="B43" s="90" t="str">
        <f>'Zápis výsledků'!B36</f>
        <v>Fuksa Radek</v>
      </c>
      <c r="C43" s="90" t="str">
        <f>'Zápis výsledků'!C36</f>
        <v>Chris z Větrného vrchu</v>
      </c>
      <c r="D43" s="90" t="str">
        <f>'Zápis výsledků'!D36</f>
        <v>NO</v>
      </c>
      <c r="E43" s="90">
        <f>'Zápis výsledků'!E36</f>
        <v>93</v>
      </c>
      <c r="F43" s="90">
        <f>'Zápis výsledků'!F36</f>
        <v>82</v>
      </c>
      <c r="G43" s="91">
        <f>'Zápis výsledků'!G36</f>
        <v>82</v>
      </c>
      <c r="H43" s="92">
        <f>'Zápis výsledků'!H36</f>
        <v>257</v>
      </c>
    </row>
    <row r="44" spans="1:8" ht="15.75">
      <c r="A44" s="90">
        <f>'Zápis výsledků'!A41</f>
        <v>28</v>
      </c>
      <c r="B44" s="90" t="str">
        <f>'Zápis výsledků'!B41</f>
        <v>Tichá Mirka</v>
      </c>
      <c r="C44" s="90" t="str">
        <f>'Zápis výsledků'!C41</f>
        <v>Charik Galán Nalag</v>
      </c>
      <c r="D44" s="90" t="str">
        <f>'Zápis výsledků'!D41</f>
        <v>NO</v>
      </c>
      <c r="E44" s="90">
        <f>'Zápis výsledků'!E41</f>
        <v>80</v>
      </c>
      <c r="F44" s="90">
        <f>'Zápis výsledků'!F41</f>
        <v>81</v>
      </c>
      <c r="G44" s="91">
        <f>'Zápis výsledků'!G41</f>
        <v>90</v>
      </c>
      <c r="H44" s="92">
        <f>'Zápis výsledků'!H41</f>
        <v>251</v>
      </c>
    </row>
    <row r="45" spans="1:8" ht="15.75">
      <c r="A45" s="90">
        <f>'Zápis výsledků'!A24</f>
        <v>11</v>
      </c>
      <c r="B45" s="90" t="str">
        <f>'Zápis výsledků'!B24</f>
        <v>Křeček Vlastimil</v>
      </c>
      <c r="C45" s="90" t="str">
        <f>'Zápis výsledků'!C24</f>
        <v>Charlie Eqidius</v>
      </c>
      <c r="D45" s="90" t="str">
        <f>'Zápis výsledků'!D24</f>
        <v>NO</v>
      </c>
      <c r="E45" s="90">
        <f>'Zápis výsledků'!E24</f>
        <v>83</v>
      </c>
      <c r="F45" s="90">
        <f>'Zápis výsledků'!F24</f>
        <v>81</v>
      </c>
      <c r="G45" s="91">
        <f>'Zápis výsledků'!G24</f>
        <v>82</v>
      </c>
      <c r="H45" s="92">
        <f>'Zápis výsledků'!H24</f>
        <v>246</v>
      </c>
    </row>
    <row r="46" spans="1:8" ht="15.75">
      <c r="A46" s="90">
        <f>'Zápis výsledků'!A51</f>
        <v>38</v>
      </c>
      <c r="B46" s="90" t="str">
        <f>'Zápis výsledků'!B51</f>
        <v>Veselka Petr</v>
      </c>
      <c r="C46" s="90" t="str">
        <f>'Zápis výsledků'!C51</f>
        <v>Agáta Vepeden</v>
      </c>
      <c r="D46" s="90" t="str">
        <f>'Zápis výsledků'!D51</f>
        <v>NO</v>
      </c>
      <c r="E46" s="90">
        <f>'Zápis výsledků'!E51</f>
        <v>97</v>
      </c>
      <c r="F46" s="90">
        <f>'Zápis výsledků'!F51</f>
        <v>80</v>
      </c>
      <c r="G46" s="91">
        <f>'Zápis výsledků'!G51</f>
        <v>93</v>
      </c>
      <c r="H46" s="92">
        <f>'Zápis výsledků'!H51</f>
        <v>270</v>
      </c>
    </row>
    <row r="47" spans="1:8" ht="15.75">
      <c r="A47" s="90">
        <f>'Zápis výsledků'!A25</f>
        <v>12</v>
      </c>
      <c r="B47" s="90" t="str">
        <f>'Zápis výsledků'!B25</f>
        <v>Saska Zdeněk</v>
      </c>
      <c r="C47" s="90" t="str">
        <f>'Zápis výsledků'!C25</f>
        <v>Clif z Chittusiho údolí</v>
      </c>
      <c r="D47" s="90" t="str">
        <f>'Zápis výsledků'!D25</f>
        <v>BOM</v>
      </c>
      <c r="E47" s="90">
        <f>'Zápis výsledků'!E25</f>
        <v>96</v>
      </c>
      <c r="F47" s="90">
        <f>'Zápis výsledků'!F25</f>
        <v>80</v>
      </c>
      <c r="G47" s="91">
        <f>'Zápis výsledků'!G25</f>
        <v>92</v>
      </c>
      <c r="H47" s="92">
        <f>'Zápis výsledků'!H25</f>
        <v>268</v>
      </c>
    </row>
    <row r="48" spans="1:8" ht="15.75">
      <c r="A48" s="90">
        <f>'Zápis výsledků'!A44</f>
        <v>31</v>
      </c>
      <c r="B48" s="90" t="str">
        <f>'Zápis výsledků'!B44</f>
        <v>Rohlena David</v>
      </c>
      <c r="C48" s="90" t="str">
        <f>'Zápis výsledků'!C44</f>
        <v>Devil Denny Goldest Danubius</v>
      </c>
      <c r="D48" s="90" t="str">
        <f>'Zápis výsledků'!D44</f>
        <v>KV</v>
      </c>
      <c r="E48" s="90">
        <f>'Zápis výsledků'!E44</f>
        <v>89</v>
      </c>
      <c r="F48" s="90">
        <f>'Zápis výsledků'!F44</f>
        <v>80</v>
      </c>
      <c r="G48" s="91">
        <f>'Zápis výsledků'!G44</f>
        <v>87</v>
      </c>
      <c r="H48" s="92">
        <f>'Zápis výsledků'!H44</f>
        <v>256</v>
      </c>
    </row>
    <row r="49" spans="1:8" ht="15.75">
      <c r="A49" s="90">
        <f>'Zápis výsledků'!A29</f>
        <v>16</v>
      </c>
      <c r="B49" s="90" t="str">
        <f>'Zápis výsledků'!B29</f>
        <v>Hulíková Hana</v>
      </c>
      <c r="C49" s="90" t="str">
        <f>'Zápis výsledků'!C29</f>
        <v>Adelka Aykmar</v>
      </c>
      <c r="D49" s="90" t="str">
        <f>'Zápis výsledků'!D29</f>
        <v>NO</v>
      </c>
      <c r="E49" s="90">
        <f>'Zápis výsledků'!E29</f>
        <v>94</v>
      </c>
      <c r="F49" s="90">
        <f>'Zápis výsledků'!F29</f>
        <v>79</v>
      </c>
      <c r="G49" s="91">
        <f>'Zápis výsledků'!G29</f>
        <v>92</v>
      </c>
      <c r="H49" s="92">
        <f>'Zápis výsledků'!H29</f>
        <v>265</v>
      </c>
    </row>
    <row r="50" spans="1:8" ht="15.75">
      <c r="A50" s="90">
        <f>'Zápis výsledků'!A49</f>
        <v>36</v>
      </c>
      <c r="B50" s="90" t="str">
        <f>'Zápis výsledků'!B49</f>
        <v>Makovský Bohumil</v>
      </c>
      <c r="C50" s="90" t="str">
        <f>'Zápis výsledků'!C49</f>
        <v>Alby od Vomaru</v>
      </c>
      <c r="D50" s="90" t="str">
        <f>'Zápis výsledků'!D49</f>
        <v>BOM</v>
      </c>
      <c r="E50" s="90">
        <f>'Zápis výsledků'!E49</f>
        <v>77</v>
      </c>
      <c r="F50" s="90">
        <f>'Zápis výsledků'!F49</f>
        <v>79</v>
      </c>
      <c r="G50" s="91">
        <f>'Zápis výsledků'!G49</f>
        <v>87</v>
      </c>
      <c r="H50" s="92">
        <f>'Zápis výsledků'!H49</f>
        <v>243</v>
      </c>
    </row>
    <row r="51" spans="1:8" ht="15.75">
      <c r="A51" s="90">
        <f>'Zápis výsledků'!A45</f>
        <v>32</v>
      </c>
      <c r="B51" s="90" t="str">
        <f>'Zápis výsledků'!B45</f>
        <v>Femiak Richard</v>
      </c>
      <c r="C51" s="90" t="str">
        <f>'Zápis výsledků'!C45</f>
        <v>Vasil Bono Campo</v>
      </c>
      <c r="D51" s="90" t="str">
        <f>'Zápis výsledků'!D45</f>
        <v>BOM</v>
      </c>
      <c r="E51" s="90">
        <f>'Zápis výsledků'!E45</f>
        <v>82</v>
      </c>
      <c r="F51" s="90">
        <f>'Zápis výsledků'!F45</f>
        <v>77</v>
      </c>
      <c r="G51" s="91">
        <f>'Zápis výsledků'!G45</f>
        <v>90</v>
      </c>
      <c r="H51" s="92">
        <f>'Zápis výsledků'!H45</f>
        <v>249</v>
      </c>
    </row>
    <row r="52" spans="1:8" ht="15.75">
      <c r="A52" s="90">
        <f>'Zápis výsledků'!A53</f>
        <v>40</v>
      </c>
      <c r="B52" s="90" t="str">
        <f>'Zápis výsledků'!B53</f>
        <v>Svitek Antonín</v>
      </c>
      <c r="C52" s="90" t="str">
        <f>'Zápis výsledků'!C53</f>
        <v>Hess Skočická samota</v>
      </c>
      <c r="D52" s="90" t="str">
        <f>'Zápis výsledků'!D53</f>
        <v>NO</v>
      </c>
      <c r="E52" s="90">
        <f>'Zápis výsledků'!E53</f>
        <v>68</v>
      </c>
      <c r="F52" s="90">
        <f>'Zápis výsledků'!F53</f>
        <v>77</v>
      </c>
      <c r="G52" s="91">
        <f>'Zápis výsledků'!G53</f>
        <v>79</v>
      </c>
      <c r="H52" s="92">
        <f>'Zápis výsledků'!H53</f>
        <v>224</v>
      </c>
    </row>
    <row r="53" spans="1:8" ht="15.75">
      <c r="A53" s="90">
        <f>'Zápis výsledků'!A55</f>
        <v>42</v>
      </c>
      <c r="B53" s="90" t="str">
        <f>'Zápis výsledků'!B55</f>
        <v>Štěpánek Zdeněk</v>
      </c>
      <c r="C53" s="90" t="str">
        <f>'Zápis výsledků'!C55</f>
        <v>Nika Niox</v>
      </c>
      <c r="D53" s="90" t="str">
        <f>'Zápis výsledků'!D55</f>
        <v>NO</v>
      </c>
      <c r="E53" s="90">
        <f>'Zápis výsledků'!E55</f>
        <v>30</v>
      </c>
      <c r="F53" s="90">
        <f>'Zápis výsledků'!F55</f>
        <v>75</v>
      </c>
      <c r="G53" s="91">
        <f>'Zápis výsledků'!G55</f>
        <v>84</v>
      </c>
      <c r="H53" s="92">
        <f>'Zápis výsledků'!H55</f>
        <v>189</v>
      </c>
    </row>
    <row r="54" spans="1:8" ht="15.75">
      <c r="A54" s="90">
        <f>'Zápis výsledků'!A22</f>
        <v>9</v>
      </c>
      <c r="B54" s="90" t="str">
        <f>'Zápis výsledků'!B22</f>
        <v>Pekárek Jindřich </v>
      </c>
      <c r="C54" s="90" t="str">
        <f>'Zápis výsledků'!C22</f>
        <v>Larry ze Stříbrného kamene</v>
      </c>
      <c r="D54" s="90" t="str">
        <f>'Zápis výsledků'!D22</f>
        <v>NO</v>
      </c>
      <c r="E54" s="90">
        <f>'Zápis výsledků'!E22</f>
        <v>93</v>
      </c>
      <c r="F54" s="90">
        <f>'Zápis výsledků'!F22</f>
        <v>74</v>
      </c>
      <c r="G54" s="91">
        <f>'Zápis výsledků'!G22</f>
        <v>92</v>
      </c>
      <c r="H54" s="92">
        <f>'Zápis výsledků'!H22</f>
        <v>259</v>
      </c>
    </row>
    <row r="55" spans="1:8" ht="15.75">
      <c r="A55" s="90">
        <f>'Zápis výsledků'!A34</f>
        <v>21</v>
      </c>
      <c r="B55" s="90" t="str">
        <f>'Zápis výsledků'!B34</f>
        <v>Eclerová Vladimíra</v>
      </c>
      <c r="C55" s="90" t="str">
        <f>'Zápis výsledků'!C34</f>
        <v>Bady ze Svobodného dvora</v>
      </c>
      <c r="D55" s="90" t="str">
        <f>'Zápis výsledků'!D34</f>
        <v>NO</v>
      </c>
      <c r="E55" s="90">
        <f>'Zápis výsledků'!E34</f>
        <v>90</v>
      </c>
      <c r="F55" s="90">
        <f>'Zápis výsledků'!F34</f>
        <v>73</v>
      </c>
      <c r="G55" s="91">
        <f>'Zápis výsledků'!G34</f>
        <v>90</v>
      </c>
      <c r="H55" s="92">
        <f>'Zápis výsledků'!H34</f>
        <v>253</v>
      </c>
    </row>
    <row r="56" spans="1:8" ht="15.75">
      <c r="A56" s="90">
        <f>'Zápis výsledků'!A40</f>
        <v>27</v>
      </c>
      <c r="B56" s="90" t="str">
        <f>'Zápis výsledků'!B40</f>
        <v>Václavek Ladislav </v>
      </c>
      <c r="C56" s="90" t="str">
        <f>'Zápis výsledků'!C40</f>
        <v>Bond Fany Eciloten</v>
      </c>
      <c r="D56" s="90" t="str">
        <f>'Zápis výsledků'!D40</f>
        <v>BOM</v>
      </c>
      <c r="E56" s="90">
        <f>'Zápis výsledků'!E40</f>
        <v>87</v>
      </c>
      <c r="F56" s="90">
        <f>'Zápis výsledků'!F40</f>
        <v>62</v>
      </c>
      <c r="G56" s="91">
        <f>'Zápis výsledků'!G40</f>
        <v>82</v>
      </c>
      <c r="H56" s="92">
        <f>'Zápis výsledků'!H40</f>
        <v>231</v>
      </c>
    </row>
    <row r="57" spans="1:8" ht="15.75">
      <c r="A57" s="90">
        <f>'Zápis výsledků'!A23</f>
        <v>10</v>
      </c>
      <c r="B57" s="90" t="str">
        <f>'Zápis výsledků'!B23</f>
        <v>Ramaekersová Jiřina ing.</v>
      </c>
      <c r="C57" s="90" t="str">
        <f>'Zápis výsledků'!C23</f>
        <v>Katana de Alphaville Boh.</v>
      </c>
      <c r="D57" s="90" t="str">
        <f>'Zápis výsledků'!D23</f>
        <v>BOM</v>
      </c>
      <c r="E57" s="90">
        <f>'Zápis výsledků'!E23</f>
        <v>0</v>
      </c>
      <c r="F57" s="90">
        <f>'Zápis výsledků'!F23</f>
        <v>0</v>
      </c>
      <c r="G57" s="91" t="str">
        <f>'Zápis výsledků'!G23</f>
        <v>diskval.</v>
      </c>
      <c r="H57" s="92">
        <f>'Zápis výsledků'!H23</f>
        <v>0</v>
      </c>
    </row>
  </sheetData>
  <mergeCells count="1">
    <mergeCell ref="A1:H1"/>
  </mergeCells>
  <printOptions/>
  <pageMargins left="0.5" right="0.54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J20" sqref="J20"/>
    </sheetView>
  </sheetViews>
  <sheetFormatPr defaultColWidth="9.421875" defaultRowHeight="15" customHeight="1"/>
  <cols>
    <col min="1" max="1" width="7.421875" style="1" customWidth="1"/>
    <col min="2" max="2" width="22.00390625" style="1" bestFit="1" customWidth="1"/>
    <col min="3" max="3" width="26.57421875" style="1" bestFit="1" customWidth="1"/>
    <col min="4" max="4" width="5.7109375" style="1" customWidth="1"/>
    <col min="5" max="6" width="4.7109375" style="1" customWidth="1"/>
    <col min="7" max="7" width="4.00390625" style="1" customWidth="1"/>
    <col min="8" max="8" width="8.421875" style="1" customWidth="1"/>
    <col min="9" max="9" width="7.57421875" style="1" customWidth="1"/>
    <col min="10" max="16384" width="9.421875" style="1" customWidth="1"/>
  </cols>
  <sheetData>
    <row r="1" spans="1:8" ht="23.25" customHeight="1">
      <c r="A1" s="97" t="s">
        <v>474</v>
      </c>
      <c r="B1" s="97"/>
      <c r="C1" s="97"/>
      <c r="D1" s="97"/>
      <c r="E1" s="97"/>
      <c r="F1" s="97"/>
      <c r="G1" s="97"/>
      <c r="H1" s="97"/>
    </row>
    <row r="2" ht="15" customHeight="1" thickBot="1"/>
    <row r="3" spans="1:9" ht="39" customHeight="1" thickBot="1">
      <c r="A3" s="73" t="str">
        <f>'Zápis výsledků'!A1</f>
        <v>Strart. č.</v>
      </c>
      <c r="B3" s="74" t="str">
        <f>'Zápis výsledků'!B1</f>
        <v>Jméno</v>
      </c>
      <c r="C3" s="74" t="str">
        <f>'Zápis výsledků'!C1</f>
        <v>Pes</v>
      </c>
      <c r="D3" s="74"/>
      <c r="E3" s="74" t="s">
        <v>258</v>
      </c>
      <c r="F3" s="74" t="s">
        <v>465</v>
      </c>
      <c r="G3" s="75" t="s">
        <v>466</v>
      </c>
      <c r="H3" s="76" t="str">
        <f>'Zápis výsledků'!H1</f>
        <v>Celkem</v>
      </c>
      <c r="I3" s="62" t="s">
        <v>475</v>
      </c>
    </row>
    <row r="4" spans="1:8" ht="15" hidden="1">
      <c r="A4" s="77">
        <f>'Zápis výsledků'!A2</f>
        <v>0</v>
      </c>
      <c r="B4" s="77" t="str">
        <f>'Zápis výsledků'!B2</f>
        <v>Kupka Radomír</v>
      </c>
      <c r="C4" s="77" t="str">
        <f>'Zápis výsledků'!C2</f>
        <v>Cox Vikar</v>
      </c>
      <c r="D4" s="77"/>
      <c r="E4" s="77">
        <f>'Zápis výsledků'!E2</f>
        <v>0</v>
      </c>
      <c r="F4" s="77">
        <f>'Zápis výsledků'!F2</f>
        <v>0</v>
      </c>
      <c r="G4" s="78">
        <f>'Zápis výsledků'!G2</f>
        <v>0</v>
      </c>
      <c r="H4" s="79">
        <f>'Zápis výsledků'!H2</f>
        <v>0</v>
      </c>
    </row>
    <row r="5" spans="1:8" ht="15" hidden="1">
      <c r="A5" s="80">
        <f>'Zápis výsledků'!A3</f>
        <v>0</v>
      </c>
      <c r="B5" s="80" t="str">
        <f>'Zápis výsledků'!B3</f>
        <v>Šišková Petra</v>
      </c>
      <c r="C5" s="80" t="str">
        <f>'Zápis výsledků'!C3</f>
        <v>Lesco Naspo</v>
      </c>
      <c r="D5" s="80"/>
      <c r="E5" s="80">
        <f>'Zápis výsledků'!E3</f>
        <v>0</v>
      </c>
      <c r="F5" s="80">
        <f>'Zápis výsledků'!F3</f>
        <v>0</v>
      </c>
      <c r="G5" s="81">
        <f>'Zápis výsledků'!G3</f>
        <v>0</v>
      </c>
      <c r="H5" s="79">
        <f>'Zápis výsledků'!H3</f>
        <v>0</v>
      </c>
    </row>
    <row r="6" spans="1:8" ht="15" hidden="1">
      <c r="A6" s="80">
        <f>'Zápis výsledků'!A4</f>
        <v>0</v>
      </c>
      <c r="B6" s="80" t="str">
        <f>'Zápis výsledků'!B4</f>
        <v>Kalousková Petra</v>
      </c>
      <c r="C6" s="80" t="str">
        <f>'Zápis výsledků'!C4</f>
        <v>Imo Anrebri</v>
      </c>
      <c r="D6" s="80"/>
      <c r="E6" s="80">
        <f>'Zápis výsledků'!E4</f>
        <v>0</v>
      </c>
      <c r="F6" s="80">
        <f>'Zápis výsledků'!F4</f>
        <v>0</v>
      </c>
      <c r="G6" s="81">
        <f>'Zápis výsledků'!G4</f>
        <v>0</v>
      </c>
      <c r="H6" s="79">
        <f>'Zápis výsledků'!H4</f>
        <v>0</v>
      </c>
    </row>
    <row r="7" spans="1:8" ht="15" hidden="1">
      <c r="A7" s="80">
        <f>'Zápis výsledků'!A5</f>
        <v>0</v>
      </c>
      <c r="B7" s="80" t="str">
        <f>'Zápis výsledků'!B5</f>
        <v>Pejša Josef</v>
      </c>
      <c r="C7" s="80" t="str">
        <f>'Zápis výsledků'!C5</f>
        <v>Bongo Vikar</v>
      </c>
      <c r="D7" s="80"/>
      <c r="E7" s="80">
        <f>'Zápis výsledků'!E5</f>
        <v>0</v>
      </c>
      <c r="F7" s="80">
        <f>'Zápis výsledků'!F5</f>
        <v>0</v>
      </c>
      <c r="G7" s="81">
        <f>'Zápis výsledků'!G5</f>
        <v>0</v>
      </c>
      <c r="H7" s="79">
        <f>'Zápis výsledků'!H5</f>
        <v>0</v>
      </c>
    </row>
    <row r="8" spans="1:8" ht="15" hidden="1">
      <c r="A8" s="80">
        <f>'Zápis výsledků'!A6</f>
        <v>0</v>
      </c>
      <c r="B8" s="80" t="str">
        <f>'Zápis výsledků'!B6</f>
        <v>Lacina Jan ing.</v>
      </c>
      <c r="C8" s="80" t="str">
        <f>'Zápis výsledků'!C6</f>
        <v>Ivy Laroja</v>
      </c>
      <c r="D8" s="80"/>
      <c r="E8" s="80">
        <f>'Zápis výsledků'!E6</f>
        <v>0</v>
      </c>
      <c r="F8" s="80">
        <f>'Zápis výsledků'!F6</f>
        <v>0</v>
      </c>
      <c r="G8" s="81">
        <f>'Zápis výsledků'!G6</f>
        <v>0</v>
      </c>
      <c r="H8" s="79">
        <f>'Zápis výsledků'!H6</f>
        <v>0</v>
      </c>
    </row>
    <row r="9" spans="1:8" ht="15" hidden="1">
      <c r="A9" s="80">
        <f>'Zápis výsledků'!A7</f>
        <v>0</v>
      </c>
      <c r="B9" s="80" t="str">
        <f>'Zápis výsledků'!B7</f>
        <v>Šilhavý Luděk</v>
      </c>
      <c r="C9" s="80" t="str">
        <f>'Zápis výsledků'!C7</f>
        <v>Basko ze Svobodného dvora</v>
      </c>
      <c r="D9" s="80"/>
      <c r="E9" s="80">
        <f>'Zápis výsledků'!E7</f>
        <v>0</v>
      </c>
      <c r="F9" s="80">
        <f>'Zápis výsledků'!F7</f>
        <v>0</v>
      </c>
      <c r="G9" s="81">
        <f>'Zápis výsledků'!G7</f>
        <v>0</v>
      </c>
      <c r="H9" s="79">
        <f>'Zápis výsledků'!H7</f>
        <v>0</v>
      </c>
    </row>
    <row r="10" spans="1:8" ht="15" hidden="1">
      <c r="A10" s="80">
        <f>'Zápis výsledků'!A8</f>
        <v>0</v>
      </c>
      <c r="B10" s="80" t="str">
        <f>'Zápis výsledků'!B8</f>
        <v>Heinzke Patrik, Bc.</v>
      </c>
      <c r="C10" s="80" t="str">
        <f>'Zápis výsledků'!C8</f>
        <v>Barnabasch Black Chabet</v>
      </c>
      <c r="D10" s="80"/>
      <c r="E10" s="80">
        <f>'Zápis výsledků'!E8</f>
        <v>0</v>
      </c>
      <c r="F10" s="80">
        <f>'Zápis výsledků'!F8</f>
        <v>0</v>
      </c>
      <c r="G10" s="81">
        <f>'Zápis výsledků'!G8</f>
        <v>0</v>
      </c>
      <c r="H10" s="79">
        <f>'Zápis výsledků'!H8</f>
        <v>0</v>
      </c>
    </row>
    <row r="11" spans="1:8" ht="15" hidden="1">
      <c r="A11" s="80">
        <f>'Zápis výsledků'!A9</f>
        <v>0</v>
      </c>
      <c r="B11" s="80" t="str">
        <f>'Zápis výsledků'!B9</f>
        <v>Liška Radovan</v>
      </c>
      <c r="C11" s="80" t="str">
        <f>'Zápis výsledků'!C9</f>
        <v>Aron Britkin dvor</v>
      </c>
      <c r="D11" s="80"/>
      <c r="E11" s="80">
        <f>'Zápis výsledků'!E9</f>
        <v>0</v>
      </c>
      <c r="F11" s="80">
        <f>'Zápis výsledků'!F9</f>
        <v>0</v>
      </c>
      <c r="G11" s="81">
        <f>'Zápis výsledků'!G9</f>
        <v>0</v>
      </c>
      <c r="H11" s="79">
        <f>'Zápis výsledků'!H9</f>
        <v>0</v>
      </c>
    </row>
    <row r="12" spans="1:8" ht="15" hidden="1">
      <c r="A12" s="80">
        <f>'Zápis výsledků'!A10</f>
        <v>0</v>
      </c>
      <c r="B12" s="80" t="str">
        <f>'Zápis výsledků'!B10</f>
        <v>Skřenek Martin</v>
      </c>
      <c r="C12" s="80" t="str">
        <f>'Zápis výsledků'!C10</f>
        <v>Jerry z Daskonu</v>
      </c>
      <c r="D12" s="80"/>
      <c r="E12" s="80">
        <f>'Zápis výsledků'!E10</f>
        <v>0</v>
      </c>
      <c r="F12" s="80">
        <f>'Zápis výsledků'!F10</f>
        <v>0</v>
      </c>
      <c r="G12" s="81">
        <f>'Zápis výsledků'!G10</f>
        <v>0</v>
      </c>
      <c r="H12" s="79">
        <f>'Zápis výsledků'!H10</f>
        <v>0</v>
      </c>
    </row>
    <row r="13" spans="1:8" ht="15" hidden="1">
      <c r="A13" s="80">
        <f>'Zápis výsledků'!A11</f>
        <v>0</v>
      </c>
      <c r="B13" s="80" t="str">
        <f>'Zápis výsledků'!B11</f>
        <v>Hruška Antonín</v>
      </c>
      <c r="C13" s="80" t="str">
        <f>'Zápis výsledků'!C11</f>
        <v>Apolo z Duhového lesa</v>
      </c>
      <c r="D13" s="80"/>
      <c r="E13" s="80">
        <f>'Zápis výsledků'!E11</f>
        <v>0</v>
      </c>
      <c r="F13" s="80">
        <f>'Zápis výsledků'!F11</f>
        <v>0</v>
      </c>
      <c r="G13" s="81">
        <f>'Zápis výsledků'!G11</f>
        <v>0</v>
      </c>
      <c r="H13" s="79">
        <f>'Zápis výsledků'!H11</f>
        <v>0</v>
      </c>
    </row>
    <row r="14" spans="1:8" ht="15" hidden="1">
      <c r="A14" s="80">
        <f>'Zápis výsledků'!A12</f>
        <v>0</v>
      </c>
      <c r="B14" s="80" t="str">
        <f>'Zápis výsledků'!B12</f>
        <v>Macounová Gabriela</v>
      </c>
      <c r="C14" s="80" t="str">
        <f>'Zápis výsledků'!C12</f>
        <v>Isména Halit Paša</v>
      </c>
      <c r="D14" s="80"/>
      <c r="E14" s="80">
        <f>'Zápis výsledků'!E12</f>
        <v>0</v>
      </c>
      <c r="F14" s="80">
        <f>'Zápis výsledků'!F12</f>
        <v>0</v>
      </c>
      <c r="G14" s="81">
        <f>'Zápis výsledků'!G12</f>
        <v>0</v>
      </c>
      <c r="H14" s="79">
        <f>'Zápis výsledků'!H12</f>
        <v>0</v>
      </c>
    </row>
    <row r="15" spans="1:8" ht="15" hidden="1">
      <c r="A15" s="80">
        <f>'Zápis výsledků'!A13</f>
        <v>0</v>
      </c>
      <c r="B15" s="80" t="str">
        <f>'Zápis výsledků'!B13</f>
        <v>Kopecká Darja</v>
      </c>
      <c r="C15" s="80" t="str">
        <f>'Zápis výsledků'!C13</f>
        <v>Merrily de Alphaville Bohemia</v>
      </c>
      <c r="D15" s="80"/>
      <c r="E15" s="80">
        <f>'Zápis výsledků'!E13</f>
        <v>0</v>
      </c>
      <c r="F15" s="80">
        <f>'Zápis výsledků'!F13</f>
        <v>0</v>
      </c>
      <c r="G15" s="81">
        <f>'Zápis výsledků'!G13</f>
        <v>0</v>
      </c>
      <c r="H15" s="79">
        <f>'Zápis výsledků'!H13</f>
        <v>0</v>
      </c>
    </row>
    <row r="16" spans="1:9" ht="15" hidden="1">
      <c r="A16" s="80">
        <f>'Zápis výsledků'!A23</f>
        <v>10</v>
      </c>
      <c r="B16" s="80" t="str">
        <f>'Zápis výsledků'!B23</f>
        <v>Ramaekersová Jiřina ing.</v>
      </c>
      <c r="C16" s="80" t="str">
        <f>'Zápis výsledků'!C23</f>
        <v>Katana de Alphaville Boh.</v>
      </c>
      <c r="D16" s="80" t="str">
        <f>'Zápis výsledků'!D23</f>
        <v>BOM</v>
      </c>
      <c r="E16" s="80">
        <f>'Zápis výsledků'!E23</f>
        <v>0</v>
      </c>
      <c r="F16" s="80">
        <f>'Zápis výsledků'!F23</f>
        <v>0</v>
      </c>
      <c r="G16" s="81" t="str">
        <f>'Zápis výsledků'!G23</f>
        <v>diskval.</v>
      </c>
      <c r="H16" s="79">
        <f>'Zápis výsledků'!H23</f>
        <v>0</v>
      </c>
      <c r="I16" s="1" t="e">
        <f aca="true" t="shared" si="0" ref="I16:I56">E16+G16</f>
        <v>#VALUE!</v>
      </c>
    </row>
    <row r="17" spans="1:9" ht="15.75">
      <c r="A17" s="90">
        <f>'Zápis výsledků'!A18</f>
        <v>5</v>
      </c>
      <c r="B17" s="90" t="str">
        <f>'Zápis výsledků'!B18</f>
        <v>Pejša Martin</v>
      </c>
      <c r="C17" s="90" t="str">
        <f>'Zápis výsledků'!C18</f>
        <v>Quel od Policie</v>
      </c>
      <c r="D17" s="90" t="str">
        <f>'Zápis výsledků'!D18</f>
        <v>NO</v>
      </c>
      <c r="E17" s="90">
        <f>'Zápis výsledků'!E18</f>
        <v>99</v>
      </c>
      <c r="F17" s="90">
        <f>'Zápis výsledků'!F18</f>
        <v>96</v>
      </c>
      <c r="G17" s="91">
        <f>'Zápis výsledků'!G18</f>
        <v>94</v>
      </c>
      <c r="H17" s="92">
        <f>'Zápis výsledků'!H18</f>
        <v>289</v>
      </c>
      <c r="I17" s="93">
        <f t="shared" si="0"/>
        <v>193</v>
      </c>
    </row>
    <row r="18" spans="1:9" ht="15.75">
      <c r="A18" s="90">
        <f>'Zápis výsledků'!A28</f>
        <v>15</v>
      </c>
      <c r="B18" s="90" t="str">
        <f>'Zápis výsledků'!B28</f>
        <v>Pufrová Milena</v>
      </c>
      <c r="C18" s="90" t="str">
        <f>'Zápis výsledků'!C28</f>
        <v>Jaro Ja-He</v>
      </c>
      <c r="D18" s="90" t="str">
        <f>'Zápis výsledků'!D28</f>
        <v>NO</v>
      </c>
      <c r="E18" s="90">
        <f>'Zápis výsledků'!E28</f>
        <v>96</v>
      </c>
      <c r="F18" s="90">
        <f>'Zápis výsledků'!F28</f>
        <v>84</v>
      </c>
      <c r="G18" s="91">
        <f>'Zápis výsledků'!G28</f>
        <v>95</v>
      </c>
      <c r="H18" s="92">
        <f>'Zápis výsledků'!H28</f>
        <v>275</v>
      </c>
      <c r="I18" s="93">
        <f t="shared" si="0"/>
        <v>191</v>
      </c>
    </row>
    <row r="19" spans="1:9" ht="15.75">
      <c r="A19" s="90">
        <f>'Zápis výsledků'!A51</f>
        <v>38</v>
      </c>
      <c r="B19" s="90" t="str">
        <f>'Zápis výsledků'!B51</f>
        <v>Veselka Petr</v>
      </c>
      <c r="C19" s="90" t="str">
        <f>'Zápis výsledků'!C51</f>
        <v>Agáta Vepeden</v>
      </c>
      <c r="D19" s="90" t="str">
        <f>'Zápis výsledků'!D51</f>
        <v>NO</v>
      </c>
      <c r="E19" s="90">
        <f>'Zápis výsledků'!E51</f>
        <v>97</v>
      </c>
      <c r="F19" s="90">
        <f>'Zápis výsledků'!F51</f>
        <v>80</v>
      </c>
      <c r="G19" s="91">
        <f>'Zápis výsledků'!G51</f>
        <v>93</v>
      </c>
      <c r="H19" s="92">
        <f>'Zápis výsledků'!H51</f>
        <v>270</v>
      </c>
      <c r="I19" s="93">
        <f t="shared" si="0"/>
        <v>190</v>
      </c>
    </row>
    <row r="20" spans="1:9" ht="15.75">
      <c r="A20" s="90">
        <f>'Zápis výsledků'!A39</f>
        <v>26</v>
      </c>
      <c r="B20" s="90" t="str">
        <f>'Zápis výsledků'!B39</f>
        <v>Mach Ladislav</v>
      </c>
      <c r="C20" s="90" t="str">
        <f>'Zápis výsledků'!C39</f>
        <v>Octavius Malidaj</v>
      </c>
      <c r="D20" s="90" t="str">
        <f>'Zápis výsledků'!D39</f>
        <v>BOM</v>
      </c>
      <c r="E20" s="90">
        <f>'Zápis výsledků'!E39</f>
        <v>95</v>
      </c>
      <c r="F20" s="90">
        <f>'Zápis výsledků'!F39</f>
        <v>99</v>
      </c>
      <c r="G20" s="91">
        <f>'Zápis výsledků'!G39</f>
        <v>94</v>
      </c>
      <c r="H20" s="92">
        <f>'Zápis výsledků'!H39</f>
        <v>288</v>
      </c>
      <c r="I20" s="93">
        <f t="shared" si="0"/>
        <v>189</v>
      </c>
    </row>
    <row r="21" spans="1:9" ht="15.75">
      <c r="A21" s="90">
        <f>'Zápis výsledků'!A25</f>
        <v>12</v>
      </c>
      <c r="B21" s="90" t="str">
        <f>'Zápis výsledků'!B25</f>
        <v>Saska Zdeněk</v>
      </c>
      <c r="C21" s="90" t="str">
        <f>'Zápis výsledků'!C25</f>
        <v>Clif z Chittusiho údolí</v>
      </c>
      <c r="D21" s="90" t="str">
        <f>'Zápis výsledků'!D25</f>
        <v>BOM</v>
      </c>
      <c r="E21" s="90">
        <f>'Zápis výsledků'!E25</f>
        <v>96</v>
      </c>
      <c r="F21" s="90">
        <f>'Zápis výsledků'!F25</f>
        <v>80</v>
      </c>
      <c r="G21" s="91">
        <f>'Zápis výsledků'!G25</f>
        <v>92</v>
      </c>
      <c r="H21" s="92">
        <f>'Zápis výsledků'!H25</f>
        <v>268</v>
      </c>
      <c r="I21" s="93">
        <f t="shared" si="0"/>
        <v>188</v>
      </c>
    </row>
    <row r="22" spans="1:9" ht="15.75">
      <c r="A22" s="90">
        <f>'Zápis výsledků'!A35</f>
        <v>22</v>
      </c>
      <c r="B22" s="90" t="str">
        <f>'Zápis výsledků'!B35</f>
        <v>Truksa Milan </v>
      </c>
      <c r="C22" s="90" t="str">
        <f>'Zápis výsledků'!C35</f>
        <v> Rémus Chmelový kvítek</v>
      </c>
      <c r="D22" s="90" t="str">
        <f>'Zápis výsledků'!D35</f>
        <v>NO</v>
      </c>
      <c r="E22" s="90">
        <f>'Zápis výsledků'!E35</f>
        <v>96</v>
      </c>
      <c r="F22" s="90">
        <f>'Zápis výsledků'!F35</f>
        <v>86</v>
      </c>
      <c r="G22" s="91">
        <f>'Zápis výsledků'!G35</f>
        <v>91</v>
      </c>
      <c r="H22" s="92">
        <f>'Zápis výsledků'!H35</f>
        <v>273</v>
      </c>
      <c r="I22" s="93">
        <f t="shared" si="0"/>
        <v>187</v>
      </c>
    </row>
    <row r="23" spans="1:9" ht="15.75">
      <c r="A23" s="90">
        <f>'Zápis výsledků'!A30</f>
        <v>17</v>
      </c>
      <c r="B23" s="90" t="str">
        <f>'Zápis výsledků'!B30</f>
        <v>Chýlová Dagmar</v>
      </c>
      <c r="C23" s="90" t="str">
        <f>'Zápis výsledků'!C30</f>
        <v>Ali Emitom</v>
      </c>
      <c r="D23" s="90" t="str">
        <f>'Zápis výsledků'!D30</f>
        <v>NO</v>
      </c>
      <c r="E23" s="90">
        <f>'Zápis výsledků'!E30</f>
        <v>96</v>
      </c>
      <c r="F23" s="90">
        <f>'Zápis výsledků'!F30</f>
        <v>83</v>
      </c>
      <c r="G23" s="91">
        <f>'Zápis výsledků'!G30</f>
        <v>90</v>
      </c>
      <c r="H23" s="92">
        <f>'Zápis výsledků'!H30</f>
        <v>269</v>
      </c>
      <c r="I23" s="93">
        <f t="shared" si="0"/>
        <v>186</v>
      </c>
    </row>
    <row r="24" spans="1:9" ht="15.75">
      <c r="A24" s="90">
        <f>'Zápis výsledků'!A29</f>
        <v>16</v>
      </c>
      <c r="B24" s="90" t="str">
        <f>'Zápis výsledků'!B29</f>
        <v>Hulíková Hana</v>
      </c>
      <c r="C24" s="90" t="str">
        <f>'Zápis výsledků'!C29</f>
        <v>Adelka Aykmar</v>
      </c>
      <c r="D24" s="90" t="str">
        <f>'Zápis výsledků'!D29</f>
        <v>NO</v>
      </c>
      <c r="E24" s="90">
        <f>'Zápis výsledků'!E29</f>
        <v>94</v>
      </c>
      <c r="F24" s="90">
        <f>'Zápis výsledků'!F29</f>
        <v>79</v>
      </c>
      <c r="G24" s="91">
        <f>'Zápis výsledků'!G29</f>
        <v>92</v>
      </c>
      <c r="H24" s="92">
        <f>'Zápis výsledků'!H29</f>
        <v>265</v>
      </c>
      <c r="I24" s="93">
        <f t="shared" si="0"/>
        <v>186</v>
      </c>
    </row>
    <row r="25" spans="1:9" ht="15.75">
      <c r="A25" s="90">
        <f>'Zápis výsledků'!A15</f>
        <v>2</v>
      </c>
      <c r="B25" s="90" t="str">
        <f>'Zápis výsledků'!B15</f>
        <v>Rohla Stanislav</v>
      </c>
      <c r="C25" s="90" t="str">
        <f>'Zápis výsledků'!C15</f>
        <v>Mania de Alphaville Bohemia</v>
      </c>
      <c r="D25" s="90" t="str">
        <f>'Zápis výsledků'!D15</f>
        <v>BOM</v>
      </c>
      <c r="E25" s="90">
        <f>'Zápis výsledků'!E15</f>
        <v>91</v>
      </c>
      <c r="F25" s="90">
        <f>'Zápis výsledků'!F15</f>
        <v>90</v>
      </c>
      <c r="G25" s="91">
        <f>'Zápis výsledků'!G15</f>
        <v>94</v>
      </c>
      <c r="H25" s="92">
        <f>'Zápis výsledků'!H15</f>
        <v>275</v>
      </c>
      <c r="I25" s="93">
        <f>E25+G25</f>
        <v>185</v>
      </c>
    </row>
    <row r="26" spans="1:9" ht="15.75">
      <c r="A26" s="90">
        <f>'Zápis výsledků'!A37</f>
        <v>24</v>
      </c>
      <c r="B26" s="90" t="str">
        <f>'Zápis výsledků'!B37</f>
        <v>Valentin Miroslav</v>
      </c>
      <c r="C26" s="90" t="str">
        <f>'Zápis výsledků'!C37</f>
        <v>Vito v.d. Lobo Hoeve</v>
      </c>
      <c r="D26" s="90" t="str">
        <f>'Zápis výsledků'!D37</f>
        <v>BOM</v>
      </c>
      <c r="E26" s="90">
        <f>'Zápis výsledků'!E37</f>
        <v>95</v>
      </c>
      <c r="F26" s="90">
        <f>'Zápis výsledků'!F37</f>
        <v>85</v>
      </c>
      <c r="G26" s="91">
        <f>'Zápis výsledků'!G37</f>
        <v>90</v>
      </c>
      <c r="H26" s="92">
        <f>'Zápis výsledků'!H37</f>
        <v>270</v>
      </c>
      <c r="I26" s="93">
        <f t="shared" si="0"/>
        <v>185</v>
      </c>
    </row>
    <row r="27" spans="1:9" ht="15.75">
      <c r="A27" s="90">
        <f>'Zápis výsledků'!A22</f>
        <v>9</v>
      </c>
      <c r="B27" s="90" t="str">
        <f>'Zápis výsledků'!B22</f>
        <v>Pekárek Jindřich </v>
      </c>
      <c r="C27" s="90" t="str">
        <f>'Zápis výsledků'!C22</f>
        <v>Larry ze Stříbrného kamene</v>
      </c>
      <c r="D27" s="90" t="str">
        <f>'Zápis výsledků'!D22</f>
        <v>NO</v>
      </c>
      <c r="E27" s="90">
        <f>'Zápis výsledků'!E22</f>
        <v>93</v>
      </c>
      <c r="F27" s="90">
        <f>'Zápis výsledků'!F22</f>
        <v>74</v>
      </c>
      <c r="G27" s="91">
        <f>'Zápis výsledků'!G22</f>
        <v>92</v>
      </c>
      <c r="H27" s="92">
        <f>'Zápis výsledků'!H22</f>
        <v>259</v>
      </c>
      <c r="I27" s="93">
        <f t="shared" si="0"/>
        <v>185</v>
      </c>
    </row>
    <row r="28" spans="1:9" ht="15.75">
      <c r="A28" s="90">
        <f>'Zápis výsledků'!A27</f>
        <v>14</v>
      </c>
      <c r="B28" s="90" t="str">
        <f>'Zápis výsledků'!B27</f>
        <v>Dobešová Jolana</v>
      </c>
      <c r="C28" s="90" t="str">
        <f>'Zápis výsledků'!C27</f>
        <v>Uragan de Alphaville Boh.</v>
      </c>
      <c r="D28" s="90" t="str">
        <f>'Zápis výsledků'!D27</f>
        <v>BOM</v>
      </c>
      <c r="E28" s="90">
        <f>'Zápis výsledků'!E27</f>
        <v>95</v>
      </c>
      <c r="F28" s="90">
        <f>'Zápis výsledků'!F27</f>
        <v>85</v>
      </c>
      <c r="G28" s="91">
        <f>'Zápis výsledků'!G27</f>
        <v>89</v>
      </c>
      <c r="H28" s="92">
        <f>'Zápis výsledků'!H27</f>
        <v>269</v>
      </c>
      <c r="I28" s="93">
        <f t="shared" si="0"/>
        <v>184</v>
      </c>
    </row>
    <row r="29" spans="1:9" ht="15.75">
      <c r="A29" s="90">
        <f>'Zápis výsledků'!A17</f>
        <v>4</v>
      </c>
      <c r="B29" s="90" t="str">
        <f>'Zápis výsledků'!B17</f>
        <v>Pallot Jarmila Maria</v>
      </c>
      <c r="C29" s="90" t="str">
        <f>'Zápis výsledků'!C17</f>
        <v>Atrei D´Amour Bedea</v>
      </c>
      <c r="D29" s="90" t="str">
        <f>'Zápis výsledků'!D17</f>
        <v>BOM</v>
      </c>
      <c r="E29" s="90">
        <f>'Zápis výsledků'!E17</f>
        <v>92</v>
      </c>
      <c r="F29" s="90">
        <f>'Zápis výsledků'!F17</f>
        <v>83</v>
      </c>
      <c r="G29" s="91">
        <f>'Zápis výsledků'!G17</f>
        <v>92</v>
      </c>
      <c r="H29" s="92">
        <f>'Zápis výsledků'!H17</f>
        <v>267</v>
      </c>
      <c r="I29" s="93">
        <f t="shared" si="0"/>
        <v>184</v>
      </c>
    </row>
    <row r="30" spans="1:9" ht="15.75">
      <c r="A30" s="90">
        <f>'Zápis výsledků'!A54</f>
        <v>41</v>
      </c>
      <c r="B30" s="90" t="str">
        <f>'Zápis výsledků'!B54</f>
        <v>Ševčíková Lucie</v>
      </c>
      <c r="C30" s="90" t="str">
        <f>'Zápis výsledků'!C54</f>
        <v>Unica de Alphaville Boh.</v>
      </c>
      <c r="D30" s="90" t="str">
        <f>'Zápis výsledků'!D54</f>
        <v>BOM</v>
      </c>
      <c r="E30" s="90">
        <f>'Zápis výsledků'!E54</f>
        <v>91</v>
      </c>
      <c r="F30" s="90">
        <f>'Zápis výsledků'!F54</f>
        <v>95</v>
      </c>
      <c r="G30" s="91">
        <f>'Zápis výsledků'!G54</f>
        <v>92</v>
      </c>
      <c r="H30" s="92">
        <f>'Zápis výsledků'!H54</f>
        <v>278</v>
      </c>
      <c r="I30" s="93">
        <f t="shared" si="0"/>
        <v>183</v>
      </c>
    </row>
    <row r="31" spans="1:9" ht="15.75">
      <c r="A31" s="90">
        <f>'Zápis výsledků'!A38</f>
        <v>25</v>
      </c>
      <c r="B31" s="90" t="str">
        <f>'Zápis výsledků'!B38</f>
        <v>Tyc Jiří Mgr.</v>
      </c>
      <c r="C31" s="90" t="str">
        <f>'Zápis výsledků'!C38</f>
        <v>Olin Malidaj</v>
      </c>
      <c r="D31" s="90" t="str">
        <f>'Zápis výsledků'!D38</f>
        <v>BOM</v>
      </c>
      <c r="E31" s="90">
        <f>'Zápis výsledků'!E38</f>
        <v>93</v>
      </c>
      <c r="F31" s="90">
        <f>'Zápis výsledků'!F38</f>
        <v>89</v>
      </c>
      <c r="G31" s="91">
        <f>'Zápis výsledků'!G38</f>
        <v>89</v>
      </c>
      <c r="H31" s="92">
        <f>'Zápis výsledků'!H38</f>
        <v>271</v>
      </c>
      <c r="I31" s="93">
        <f t="shared" si="0"/>
        <v>182</v>
      </c>
    </row>
    <row r="32" spans="1:9" ht="15.75">
      <c r="A32" s="90">
        <f>'Zápis výsledků'!A42</f>
        <v>29</v>
      </c>
      <c r="B32" s="90" t="str">
        <f>'Zápis výsledků'!B42</f>
        <v>Plášil Václav</v>
      </c>
      <c r="C32" s="90" t="str">
        <f>'Zápis výsledků'!C42</f>
        <v>Quella ze Stříbr. Kamene</v>
      </c>
      <c r="D32" s="90" t="str">
        <f>'Zápis výsledků'!D42</f>
        <v>NO</v>
      </c>
      <c r="E32" s="90">
        <f>'Zápis výsledků'!E42</f>
        <v>90</v>
      </c>
      <c r="F32" s="90">
        <f>'Zápis výsledků'!F42</f>
        <v>88</v>
      </c>
      <c r="G32" s="91">
        <f>'Zápis výsledků'!G42</f>
        <v>92</v>
      </c>
      <c r="H32" s="92">
        <f>'Zápis výsledků'!H42</f>
        <v>270</v>
      </c>
      <c r="I32" s="93">
        <f t="shared" si="0"/>
        <v>182</v>
      </c>
    </row>
    <row r="33" spans="1:9" ht="15.75">
      <c r="A33" s="90">
        <f>'Zápis výsledků'!A48</f>
        <v>35</v>
      </c>
      <c r="B33" s="90" t="str">
        <f>'Zápis výsledků'!B48</f>
        <v>Helclová Martina Bc.</v>
      </c>
      <c r="C33" s="90" t="str">
        <f>'Zápis výsledků'!C48</f>
        <v>Asko ze Zelené úžlabiny</v>
      </c>
      <c r="D33" s="90" t="str">
        <f>'Zápis výsledků'!D48</f>
        <v>BOM</v>
      </c>
      <c r="E33" s="90">
        <f>'Zápis výsledků'!E48</f>
        <v>88</v>
      </c>
      <c r="F33" s="90">
        <f>'Zápis výsledků'!F48</f>
        <v>85</v>
      </c>
      <c r="G33" s="91">
        <f>'Zápis výsledků'!G48</f>
        <v>93</v>
      </c>
      <c r="H33" s="92">
        <f>'Zápis výsledků'!H48</f>
        <v>266</v>
      </c>
      <c r="I33" s="93">
        <f t="shared" si="0"/>
        <v>181</v>
      </c>
    </row>
    <row r="34" spans="1:9" ht="15.75">
      <c r="A34" s="90">
        <f>'Zápis výsledků'!A34</f>
        <v>21</v>
      </c>
      <c r="B34" s="90" t="str">
        <f>'Zápis výsledků'!B34</f>
        <v>Eclerová Vladimíra</v>
      </c>
      <c r="C34" s="90" t="str">
        <f>'Zápis výsledků'!C34</f>
        <v>Bady ze Svobodného dvora</v>
      </c>
      <c r="D34" s="90" t="str">
        <f>'Zápis výsledků'!D34</f>
        <v>NO</v>
      </c>
      <c r="E34" s="90">
        <f>'Zápis výsledků'!E34</f>
        <v>90</v>
      </c>
      <c r="F34" s="90">
        <f>'Zápis výsledků'!F34</f>
        <v>73</v>
      </c>
      <c r="G34" s="91">
        <f>'Zápis výsledků'!G34</f>
        <v>90</v>
      </c>
      <c r="H34" s="92">
        <f>'Zápis výsledků'!H34</f>
        <v>253</v>
      </c>
      <c r="I34" s="93">
        <f t="shared" si="0"/>
        <v>180</v>
      </c>
    </row>
    <row r="35" spans="1:9" ht="15.75">
      <c r="A35" s="90">
        <f>'Zápis výsledků'!A47</f>
        <v>34</v>
      </c>
      <c r="B35" s="90" t="str">
        <f>'Zápis výsledků'!B47</f>
        <v>Růžička Lumír</v>
      </c>
      <c r="C35" s="90" t="str">
        <f>'Zápis výsledků'!C47</f>
        <v>Daytona Durnitor</v>
      </c>
      <c r="D35" s="90" t="str">
        <f>'Zápis výsledků'!D47</f>
        <v>BOM</v>
      </c>
      <c r="E35" s="90">
        <f>'Zápis výsledků'!E47</f>
        <v>92</v>
      </c>
      <c r="F35" s="90">
        <f>'Zápis výsledků'!F47</f>
        <v>82</v>
      </c>
      <c r="G35" s="91">
        <f>'Zápis výsledků'!G47</f>
        <v>86</v>
      </c>
      <c r="H35" s="92">
        <f>'Zápis výsledků'!H47</f>
        <v>260</v>
      </c>
      <c r="I35" s="93">
        <f t="shared" si="0"/>
        <v>178</v>
      </c>
    </row>
    <row r="36" spans="1:9" ht="15.75">
      <c r="A36" s="90">
        <f>'Zápis výsledků'!A50</f>
        <v>37</v>
      </c>
      <c r="B36" s="90" t="str">
        <f>'Zápis výsledků'!B50</f>
        <v>Molák Tomáš</v>
      </c>
      <c r="C36" s="90" t="str">
        <f>'Zápis výsledků'!C50</f>
        <v>Brego Allegro Cantabile</v>
      </c>
      <c r="D36" s="90" t="str">
        <f>'Zápis výsledků'!D50</f>
        <v>BOM</v>
      </c>
      <c r="E36" s="90">
        <f>'Zápis výsledků'!E50</f>
        <v>95</v>
      </c>
      <c r="F36" s="90">
        <f>'Zápis výsledků'!F50</f>
        <v>90</v>
      </c>
      <c r="G36" s="91">
        <f>'Zápis výsledků'!G50</f>
        <v>82</v>
      </c>
      <c r="H36" s="92">
        <f>'Zápis výsledků'!H50</f>
        <v>267</v>
      </c>
      <c r="I36" s="93">
        <f t="shared" si="0"/>
        <v>177</v>
      </c>
    </row>
    <row r="37" spans="1:9" ht="15.75">
      <c r="A37" s="90">
        <f>'Zápis výsledků'!A26</f>
        <v>13</v>
      </c>
      <c r="B37" s="90" t="str">
        <f>'Zápis výsledků'!B26</f>
        <v>Marousková Zdeňka</v>
      </c>
      <c r="C37" s="90" t="str">
        <f>'Zápis výsledků'!C26</f>
        <v>Dorri ze Soutoku Sázavy</v>
      </c>
      <c r="D37" s="90" t="str">
        <f>'Zápis výsledků'!D26</f>
        <v>BOM</v>
      </c>
      <c r="E37" s="90">
        <f>'Zápis výsledků'!E26</f>
        <v>85</v>
      </c>
      <c r="F37" s="90">
        <f>'Zápis výsledků'!F26</f>
        <v>90</v>
      </c>
      <c r="G37" s="91">
        <f>'Zápis výsledků'!G26</f>
        <v>92</v>
      </c>
      <c r="H37" s="92">
        <f>'Zápis výsledků'!H26</f>
        <v>267</v>
      </c>
      <c r="I37" s="93">
        <f t="shared" si="0"/>
        <v>177</v>
      </c>
    </row>
    <row r="38" spans="1:9" ht="15.75">
      <c r="A38" s="90">
        <f>'Zápis výsledků'!A44</f>
        <v>31</v>
      </c>
      <c r="B38" s="90" t="str">
        <f>'Zápis výsledků'!B44</f>
        <v>Rohlena David</v>
      </c>
      <c r="C38" s="90" t="str">
        <f>'Zápis výsledků'!C44</f>
        <v>Devil Denny Goldest Danubius</v>
      </c>
      <c r="D38" s="90" t="str">
        <f>'Zápis výsledků'!D44</f>
        <v>KV</v>
      </c>
      <c r="E38" s="90">
        <f>'Zápis výsledků'!E44</f>
        <v>89</v>
      </c>
      <c r="F38" s="90">
        <f>'Zápis výsledků'!F44</f>
        <v>80</v>
      </c>
      <c r="G38" s="91">
        <f>'Zápis výsledků'!G44</f>
        <v>87</v>
      </c>
      <c r="H38" s="92">
        <f>'Zápis výsledků'!H44</f>
        <v>256</v>
      </c>
      <c r="I38" s="93">
        <f t="shared" si="0"/>
        <v>176</v>
      </c>
    </row>
    <row r="39" spans="1:9" ht="15.75">
      <c r="A39" s="90">
        <f>'Zápis výsledků'!A36</f>
        <v>23</v>
      </c>
      <c r="B39" s="90" t="str">
        <f>'Zápis výsledků'!B36</f>
        <v>Fuksa Radek</v>
      </c>
      <c r="C39" s="90" t="str">
        <f>'Zápis výsledků'!C36</f>
        <v>Chris z Větrného vrchu</v>
      </c>
      <c r="D39" s="90" t="str">
        <f>'Zápis výsledků'!D36</f>
        <v>NO</v>
      </c>
      <c r="E39" s="90">
        <f>'Zápis výsledků'!E36</f>
        <v>93</v>
      </c>
      <c r="F39" s="90">
        <f>'Zápis výsledků'!F36</f>
        <v>82</v>
      </c>
      <c r="G39" s="91">
        <f>'Zápis výsledků'!G36</f>
        <v>82</v>
      </c>
      <c r="H39" s="92">
        <f>'Zápis výsledků'!H36</f>
        <v>257</v>
      </c>
      <c r="I39" s="93">
        <f t="shared" si="0"/>
        <v>175</v>
      </c>
    </row>
    <row r="40" spans="1:9" ht="15.75">
      <c r="A40" s="90">
        <f>'Zápis výsledků'!A33</f>
        <v>20</v>
      </c>
      <c r="B40" s="90" t="str">
        <f>'Zápis výsledků'!B33</f>
        <v>Kubeš Jiří</v>
      </c>
      <c r="C40" s="90" t="str">
        <f>'Zápis výsledků'!C33</f>
        <v>Hogan Waji</v>
      </c>
      <c r="D40" s="90" t="str">
        <f>'Zápis výsledků'!D33</f>
        <v>NO</v>
      </c>
      <c r="E40" s="90">
        <f>'Zápis výsledků'!E33</f>
        <v>84</v>
      </c>
      <c r="F40" s="90">
        <f>'Zápis výsledků'!F33</f>
        <v>86</v>
      </c>
      <c r="G40" s="91">
        <f>'Zápis výsledků'!G33</f>
        <v>90</v>
      </c>
      <c r="H40" s="92">
        <f>'Zápis výsledků'!H33</f>
        <v>260</v>
      </c>
      <c r="I40" s="93">
        <f t="shared" si="0"/>
        <v>174</v>
      </c>
    </row>
    <row r="41" spans="1:9" ht="15.75">
      <c r="A41" s="90">
        <f>'Zápis výsledků'!A21</f>
        <v>8</v>
      </c>
      <c r="B41" s="90" t="str">
        <f>'Zápis výsledků'!B21</f>
        <v>Šustrová Hana</v>
      </c>
      <c r="C41" s="90" t="str">
        <f>'Zápis výsledků'!C21</f>
        <v>Chilli z Nového Draka</v>
      </c>
      <c r="D41" s="90" t="str">
        <f>'Zápis výsledků'!D21</f>
        <v>NO</v>
      </c>
      <c r="E41" s="90">
        <f>'Zápis výsledků'!E21</f>
        <v>86</v>
      </c>
      <c r="F41" s="90">
        <f>'Zápis výsledků'!F21</f>
        <v>90</v>
      </c>
      <c r="G41" s="91">
        <f>'Zápis výsledků'!G21</f>
        <v>87</v>
      </c>
      <c r="H41" s="92">
        <f>'Zápis výsledků'!H21</f>
        <v>263</v>
      </c>
      <c r="I41" s="93">
        <f t="shared" si="0"/>
        <v>173</v>
      </c>
    </row>
    <row r="42" spans="1:9" ht="15.75">
      <c r="A42" s="90">
        <f>'Zápis výsledků'!A32</f>
        <v>19</v>
      </c>
      <c r="B42" s="90" t="str">
        <f>'Zápis výsledků'!B32</f>
        <v>Kolář Pavel</v>
      </c>
      <c r="C42" s="90" t="str">
        <f>'Zápis výsledků'!C32</f>
        <v>Cixie Zde-Sko</v>
      </c>
      <c r="D42" s="90" t="str">
        <f>'Zápis výsledků'!D32</f>
        <v>NO</v>
      </c>
      <c r="E42" s="90">
        <f>'Zápis výsledků'!E32</f>
        <v>87</v>
      </c>
      <c r="F42" s="90">
        <f>'Zápis výsledků'!F32</f>
        <v>87</v>
      </c>
      <c r="G42" s="91">
        <f>'Zápis výsledků'!G32</f>
        <v>86</v>
      </c>
      <c r="H42" s="92">
        <f>'Zápis výsledků'!H32</f>
        <v>260</v>
      </c>
      <c r="I42" s="93">
        <f t="shared" si="0"/>
        <v>173</v>
      </c>
    </row>
    <row r="43" spans="1:9" ht="15.75">
      <c r="A43" s="90">
        <f>'Zápis výsledků'!A20</f>
        <v>7</v>
      </c>
      <c r="B43" s="90" t="str">
        <f>'Zápis výsledků'!B20</f>
        <v>Lebruška Miloslav</v>
      </c>
      <c r="C43" s="90" t="str">
        <f>'Zápis výsledků'!C20</f>
        <v>Brit Vědusk</v>
      </c>
      <c r="D43" s="90" t="str">
        <f>'Zápis výsledků'!D20</f>
        <v>BOM</v>
      </c>
      <c r="E43" s="90">
        <f>'Zápis výsledků'!E20</f>
        <v>89</v>
      </c>
      <c r="F43" s="90">
        <f>'Zápis výsledků'!F20</f>
        <v>90</v>
      </c>
      <c r="G43" s="91">
        <f>'Zápis výsledků'!G20</f>
        <v>83</v>
      </c>
      <c r="H43" s="92">
        <f>'Zápis výsledků'!H20</f>
        <v>262</v>
      </c>
      <c r="I43" s="93">
        <f t="shared" si="0"/>
        <v>172</v>
      </c>
    </row>
    <row r="44" spans="1:9" ht="15.75">
      <c r="A44" s="90">
        <f>'Zápis výsledků'!A16</f>
        <v>3</v>
      </c>
      <c r="B44" s="90" t="str">
        <f>'Zápis výsledků'!B16</f>
        <v>Mlčák Jaroslav</v>
      </c>
      <c r="C44" s="90" t="str">
        <f>'Zápis výsledků'!C16</f>
        <v>Udet de Alphaville Bohemia</v>
      </c>
      <c r="D44" s="90" t="str">
        <f>'Zápis výsledků'!D16</f>
        <v>BOM</v>
      </c>
      <c r="E44" s="90">
        <f>'Zápis výsledků'!E16</f>
        <v>88</v>
      </c>
      <c r="F44" s="90">
        <f>'Zápis výsledků'!F16</f>
        <v>85</v>
      </c>
      <c r="G44" s="91">
        <f>'Zápis výsledků'!G16</f>
        <v>84</v>
      </c>
      <c r="H44" s="92">
        <f>'Zápis výsledků'!H16</f>
        <v>257</v>
      </c>
      <c r="I44" s="93">
        <f t="shared" si="0"/>
        <v>172</v>
      </c>
    </row>
    <row r="45" spans="1:9" ht="15.75">
      <c r="A45" s="90">
        <f>'Zápis výsledků'!A45</f>
        <v>32</v>
      </c>
      <c r="B45" s="90" t="str">
        <f>'Zápis výsledků'!B45</f>
        <v>Femiak Richard</v>
      </c>
      <c r="C45" s="90" t="str">
        <f>'Zápis výsledků'!C45</f>
        <v>Vasil Bono Campo</v>
      </c>
      <c r="D45" s="90" t="str">
        <f>'Zápis výsledků'!D45</f>
        <v>BOM</v>
      </c>
      <c r="E45" s="90">
        <f>'Zápis výsledků'!E45</f>
        <v>82</v>
      </c>
      <c r="F45" s="90">
        <f>'Zápis výsledků'!F45</f>
        <v>77</v>
      </c>
      <c r="G45" s="91">
        <f>'Zápis výsledků'!G45</f>
        <v>90</v>
      </c>
      <c r="H45" s="92">
        <f>'Zápis výsledků'!H45</f>
        <v>249</v>
      </c>
      <c r="I45" s="93">
        <f t="shared" si="0"/>
        <v>172</v>
      </c>
    </row>
    <row r="46" spans="1:9" ht="15.75">
      <c r="A46" s="90">
        <f>'Zápis výsledků'!A31</f>
        <v>18</v>
      </c>
      <c r="B46" s="90" t="str">
        <f>'Zápis výsledků'!B31</f>
        <v>Kubínová Hana</v>
      </c>
      <c r="C46" s="90" t="str">
        <f>'Zápis výsledků'!C31</f>
        <v>Agatha z Mandragory</v>
      </c>
      <c r="D46" s="90" t="str">
        <f>'Zápis výsledků'!D31</f>
        <v>BOM</v>
      </c>
      <c r="E46" s="90">
        <f>'Zápis výsledků'!E31</f>
        <v>88</v>
      </c>
      <c r="F46" s="90">
        <f>'Zápis výsledků'!F31</f>
        <v>87</v>
      </c>
      <c r="G46" s="91">
        <f>'Zápis výsledků'!G31</f>
        <v>83</v>
      </c>
      <c r="H46" s="92">
        <f>'Zápis výsledků'!H31</f>
        <v>258</v>
      </c>
      <c r="I46" s="93">
        <f t="shared" si="0"/>
        <v>171</v>
      </c>
    </row>
    <row r="47" spans="1:9" ht="15.75">
      <c r="A47" s="90">
        <f>'Zápis výsledků'!A41</f>
        <v>28</v>
      </c>
      <c r="B47" s="90" t="str">
        <f>'Zápis výsledků'!B41</f>
        <v>Tichá Mirka</v>
      </c>
      <c r="C47" s="90" t="str">
        <f>'Zápis výsledků'!C41</f>
        <v>Charik Galán Nalag</v>
      </c>
      <c r="D47" s="90" t="str">
        <f>'Zápis výsledků'!D41</f>
        <v>NO</v>
      </c>
      <c r="E47" s="90">
        <f>'Zápis výsledků'!E41</f>
        <v>80</v>
      </c>
      <c r="F47" s="90">
        <f>'Zápis výsledků'!F41</f>
        <v>81</v>
      </c>
      <c r="G47" s="91">
        <f>'Zápis výsledků'!G41</f>
        <v>90</v>
      </c>
      <c r="H47" s="92">
        <f>'Zápis výsledků'!H41</f>
        <v>251</v>
      </c>
      <c r="I47" s="93">
        <f t="shared" si="0"/>
        <v>170</v>
      </c>
    </row>
    <row r="48" spans="1:9" ht="15.75">
      <c r="A48" s="90">
        <f>'Zápis výsledků'!A40</f>
        <v>27</v>
      </c>
      <c r="B48" s="90" t="str">
        <f>'Zápis výsledků'!B40</f>
        <v>Václavek Ladislav </v>
      </c>
      <c r="C48" s="90" t="str">
        <f>'Zápis výsledků'!C40</f>
        <v>Bond Fany Eciloten</v>
      </c>
      <c r="D48" s="90" t="str">
        <f>'Zápis výsledků'!D40</f>
        <v>BOM</v>
      </c>
      <c r="E48" s="90">
        <f>'Zápis výsledků'!E40</f>
        <v>87</v>
      </c>
      <c r="F48" s="90">
        <f>'Zápis výsledků'!F40</f>
        <v>62</v>
      </c>
      <c r="G48" s="91">
        <f>'Zápis výsledků'!G40</f>
        <v>82</v>
      </c>
      <c r="H48" s="92">
        <f>'Zápis výsledků'!H40</f>
        <v>231</v>
      </c>
      <c r="I48" s="93">
        <f t="shared" si="0"/>
        <v>169</v>
      </c>
    </row>
    <row r="49" spans="1:9" ht="15.75">
      <c r="A49" s="90">
        <f>'Zápis výsledků'!A19</f>
        <v>6</v>
      </c>
      <c r="B49" s="90" t="str">
        <f>'Zápis výsledků'!B19</f>
        <v>Beníšek Stanislav Bc.</v>
      </c>
      <c r="C49" s="90" t="str">
        <f>'Zápis výsledků'!C19</f>
        <v>Kenzo de Alphaville Bohemia</v>
      </c>
      <c r="D49" s="90" t="str">
        <f>'Zápis výsledků'!D19</f>
        <v>BOM</v>
      </c>
      <c r="E49" s="90">
        <f>'Zápis výsledků'!E19</f>
        <v>80</v>
      </c>
      <c r="F49" s="90">
        <f>'Zápis výsledků'!F19</f>
        <v>85</v>
      </c>
      <c r="G49" s="91">
        <f>'Zápis výsledků'!G19</f>
        <v>88</v>
      </c>
      <c r="H49" s="92">
        <f>'Zápis výsledků'!H19</f>
        <v>253</v>
      </c>
      <c r="I49" s="93">
        <f t="shared" si="0"/>
        <v>168</v>
      </c>
    </row>
    <row r="50" spans="1:9" ht="15.75">
      <c r="A50" s="90">
        <f>'Zápis výsledků'!A43</f>
        <v>30</v>
      </c>
      <c r="B50" s="90" t="str">
        <f>'Zápis výsledků'!B43</f>
        <v>Valla Rudolf</v>
      </c>
      <c r="C50" s="90" t="str">
        <f>'Zápis výsledků'!C43</f>
        <v>Ax z Kuřimského háje</v>
      </c>
      <c r="D50" s="90" t="str">
        <f>'Zápis výsledků'!D43</f>
        <v>NO</v>
      </c>
      <c r="E50" s="90">
        <f>'Zápis výsledků'!E43</f>
        <v>80</v>
      </c>
      <c r="F50" s="90">
        <f>'Zápis výsledků'!F43</f>
        <v>87</v>
      </c>
      <c r="G50" s="91">
        <f>'Zápis výsledků'!G43</f>
        <v>87</v>
      </c>
      <c r="H50" s="92">
        <f>'Zápis výsledků'!H43</f>
        <v>254</v>
      </c>
      <c r="I50" s="93">
        <f t="shared" si="0"/>
        <v>167</v>
      </c>
    </row>
    <row r="51" spans="1:9" ht="15.75">
      <c r="A51" s="90">
        <f>'Zápis výsledků'!A24</f>
        <v>11</v>
      </c>
      <c r="B51" s="90" t="str">
        <f>'Zápis výsledků'!B24</f>
        <v>Křeček Vlastimil</v>
      </c>
      <c r="C51" s="90" t="str">
        <f>'Zápis výsledků'!C24</f>
        <v>Charlie Eqidius</v>
      </c>
      <c r="D51" s="90" t="str">
        <f>'Zápis výsledků'!D24</f>
        <v>NO</v>
      </c>
      <c r="E51" s="90">
        <f>'Zápis výsledků'!E24</f>
        <v>83</v>
      </c>
      <c r="F51" s="90">
        <f>'Zápis výsledků'!F24</f>
        <v>81</v>
      </c>
      <c r="G51" s="91">
        <f>'Zápis výsledků'!G24</f>
        <v>82</v>
      </c>
      <c r="H51" s="92">
        <f>'Zápis výsledků'!H24</f>
        <v>246</v>
      </c>
      <c r="I51" s="93">
        <f t="shared" si="0"/>
        <v>165</v>
      </c>
    </row>
    <row r="52" spans="1:9" ht="15.75">
      <c r="A52" s="90">
        <f>'Zápis výsledků'!A49</f>
        <v>36</v>
      </c>
      <c r="B52" s="90" t="str">
        <f>'Zápis výsledků'!B49</f>
        <v>Makovský Bohumil</v>
      </c>
      <c r="C52" s="90" t="str">
        <f>'Zápis výsledků'!C49</f>
        <v>Alby od Vomaru</v>
      </c>
      <c r="D52" s="90" t="str">
        <f>'Zápis výsledků'!D49</f>
        <v>BOM</v>
      </c>
      <c r="E52" s="90">
        <f>'Zápis výsledků'!E49</f>
        <v>77</v>
      </c>
      <c r="F52" s="90">
        <f>'Zápis výsledků'!F49</f>
        <v>79</v>
      </c>
      <c r="G52" s="91">
        <f>'Zápis výsledků'!G49</f>
        <v>87</v>
      </c>
      <c r="H52" s="92">
        <f>'Zápis výsledků'!H49</f>
        <v>243</v>
      </c>
      <c r="I52" s="93">
        <f t="shared" si="0"/>
        <v>164</v>
      </c>
    </row>
    <row r="53" spans="1:9" ht="15.75">
      <c r="A53" s="90">
        <f>'Zápis výsledků'!A46</f>
        <v>33</v>
      </c>
      <c r="B53" s="90" t="str">
        <f>'Zápis výsledků'!B46</f>
        <v>Pavlišáková Michaela</v>
      </c>
      <c r="C53" s="90" t="str">
        <f>'Zápis výsledků'!C46</f>
        <v>Uther de Alphaville Boh.</v>
      </c>
      <c r="D53" s="90" t="str">
        <f>'Zápis výsledků'!D46</f>
        <v>BOM</v>
      </c>
      <c r="E53" s="90">
        <f>'Zápis výsledků'!E46</f>
        <v>71</v>
      </c>
      <c r="F53" s="90">
        <f>'Zápis výsledků'!F46</f>
        <v>91</v>
      </c>
      <c r="G53" s="91">
        <f>'Zápis výsledků'!G46</f>
        <v>91</v>
      </c>
      <c r="H53" s="92">
        <f>'Zápis výsledků'!H46</f>
        <v>253</v>
      </c>
      <c r="I53" s="93">
        <f t="shared" si="0"/>
        <v>162</v>
      </c>
    </row>
    <row r="54" spans="1:9" ht="15.75">
      <c r="A54" s="90">
        <f>'Zápis výsledků'!A52</f>
        <v>39</v>
      </c>
      <c r="B54" s="90" t="str">
        <f>'Zápis výsledků'!B52</f>
        <v>Matoušková Klára</v>
      </c>
      <c r="C54" s="90" t="str">
        <f>'Zápis výsledků'!C52</f>
        <v>Maxim de Alphaville Boh.</v>
      </c>
      <c r="D54" s="90" t="str">
        <f>'Zápis výsledků'!D52</f>
        <v>BOM</v>
      </c>
      <c r="E54" s="90">
        <f>'Zápis výsledků'!E52</f>
        <v>73</v>
      </c>
      <c r="F54" s="90">
        <f>'Zápis výsledků'!F52</f>
        <v>86</v>
      </c>
      <c r="G54" s="91">
        <f>'Zápis výsledků'!G52</f>
        <v>85</v>
      </c>
      <c r="H54" s="92">
        <f>'Zápis výsledků'!H52</f>
        <v>244</v>
      </c>
      <c r="I54" s="93">
        <f t="shared" si="0"/>
        <v>158</v>
      </c>
    </row>
    <row r="55" spans="1:9" ht="15.75">
      <c r="A55" s="90">
        <f>'Zápis výsledků'!A53</f>
        <v>40</v>
      </c>
      <c r="B55" s="90" t="str">
        <f>'Zápis výsledků'!B53</f>
        <v>Svitek Antonín</v>
      </c>
      <c r="C55" s="90" t="str">
        <f>'Zápis výsledků'!C53</f>
        <v>Hess Skočická samota</v>
      </c>
      <c r="D55" s="90" t="str">
        <f>'Zápis výsledků'!D53</f>
        <v>NO</v>
      </c>
      <c r="E55" s="90">
        <f>'Zápis výsledků'!E53</f>
        <v>68</v>
      </c>
      <c r="F55" s="90">
        <f>'Zápis výsledků'!F53</f>
        <v>77</v>
      </c>
      <c r="G55" s="91">
        <f>'Zápis výsledků'!G53</f>
        <v>79</v>
      </c>
      <c r="H55" s="92">
        <f>'Zápis výsledků'!H53</f>
        <v>224</v>
      </c>
      <c r="I55" s="93">
        <f t="shared" si="0"/>
        <v>147</v>
      </c>
    </row>
    <row r="56" spans="1:9" ht="15.75">
      <c r="A56" s="90">
        <f>'Zápis výsledků'!A55</f>
        <v>42</v>
      </c>
      <c r="B56" s="90" t="str">
        <f>'Zápis výsledků'!B55</f>
        <v>Štěpánek Zdeněk</v>
      </c>
      <c r="C56" s="90" t="str">
        <f>'Zápis výsledků'!C55</f>
        <v>Nika Niox</v>
      </c>
      <c r="D56" s="90" t="str">
        <f>'Zápis výsledků'!D55</f>
        <v>NO</v>
      </c>
      <c r="E56" s="90">
        <f>'Zápis výsledků'!E55</f>
        <v>30</v>
      </c>
      <c r="F56" s="90">
        <f>'Zápis výsledků'!F55</f>
        <v>75</v>
      </c>
      <c r="G56" s="91">
        <f>'Zápis výsledků'!G55</f>
        <v>84</v>
      </c>
      <c r="H56" s="92">
        <f>'Zápis výsledků'!H55</f>
        <v>189</v>
      </c>
      <c r="I56" s="93">
        <f t="shared" si="0"/>
        <v>114</v>
      </c>
    </row>
    <row r="57" spans="1:9" ht="15.75">
      <c r="A57" s="90">
        <f>'Zápis výsledků'!A14</f>
        <v>1</v>
      </c>
      <c r="B57" s="90" t="str">
        <f>'Zápis výsledků'!B14</f>
        <v>Slivoň Jan</v>
      </c>
      <c r="C57" s="90" t="str">
        <f>'Zápis výsledků'!C14</f>
        <v>Baghíra Krokodýlí farma</v>
      </c>
      <c r="D57" s="90" t="str">
        <f>'Zápis výsledků'!D14</f>
        <v>NO</v>
      </c>
      <c r="E57" s="90">
        <f>'Zápis výsledků'!E14</f>
        <v>0</v>
      </c>
      <c r="F57" s="90">
        <f>'Zápis výsledků'!F14</f>
        <v>83</v>
      </c>
      <c r="G57" s="91" t="str">
        <f>'Zápis výsledků'!G14</f>
        <v>odst.</v>
      </c>
      <c r="H57" s="92">
        <f>'Zápis výsledků'!H14</f>
        <v>83</v>
      </c>
      <c r="I57" s="93"/>
    </row>
  </sheetData>
  <mergeCells count="1">
    <mergeCell ref="A1:H1"/>
  </mergeCells>
  <printOptions/>
  <pageMargins left="0.48" right="0.21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57"/>
  <sheetViews>
    <sheetView workbookViewId="0" topLeftCell="A1">
      <selection activeCell="L16" sqref="L16"/>
    </sheetView>
  </sheetViews>
  <sheetFormatPr defaultColWidth="9.421875" defaultRowHeight="15" customHeight="1"/>
  <cols>
    <col min="1" max="1" width="7.140625" style="1" customWidth="1"/>
    <col min="2" max="2" width="5.8515625" style="1" customWidth="1"/>
    <col min="3" max="3" width="22.00390625" style="1" bestFit="1" customWidth="1"/>
    <col min="4" max="4" width="26.57421875" style="1" bestFit="1" customWidth="1"/>
    <col min="5" max="5" width="6.57421875" style="1" customWidth="1"/>
    <col min="6" max="6" width="6.28125" style="1" customWidth="1"/>
    <col min="7" max="7" width="6.140625" style="1" customWidth="1"/>
    <col min="8" max="8" width="8.421875" style="1" customWidth="1"/>
    <col min="9" max="16384" width="9.421875" style="1" customWidth="1"/>
  </cols>
  <sheetData>
    <row r="1" spans="2:8" ht="23.25" customHeight="1">
      <c r="B1" s="97" t="s">
        <v>479</v>
      </c>
      <c r="C1" s="97"/>
      <c r="D1" s="97"/>
      <c r="E1" s="97"/>
      <c r="F1" s="97"/>
      <c r="G1" s="97"/>
      <c r="H1" s="97"/>
    </row>
    <row r="2" ht="9.75" customHeight="1" thickBot="1"/>
    <row r="3" spans="2:12" ht="42.75" customHeight="1" thickBot="1">
      <c r="B3" s="73" t="str">
        <f>'Zápis výsledků'!A1</f>
        <v>Strart. č.</v>
      </c>
      <c r="C3" s="74" t="str">
        <f>'Zápis výsledků'!B1</f>
        <v>Jméno</v>
      </c>
      <c r="D3" s="74" t="str">
        <f>'Zápis výsledků'!C1</f>
        <v>Pes</v>
      </c>
      <c r="E3" s="74" t="s">
        <v>258</v>
      </c>
      <c r="F3" s="74" t="s">
        <v>465</v>
      </c>
      <c r="G3" s="75" t="s">
        <v>466</v>
      </c>
      <c r="H3" s="76" t="str">
        <f>'Zápis výsledků'!H1</f>
        <v>Celkem</v>
      </c>
      <c r="I3" s="62" t="s">
        <v>468</v>
      </c>
      <c r="J3" s="62" t="s">
        <v>469</v>
      </c>
      <c r="K3" s="62" t="s">
        <v>476</v>
      </c>
      <c r="L3" s="63" t="s">
        <v>478</v>
      </c>
    </row>
    <row r="4" spans="2:8" ht="15" hidden="1">
      <c r="B4" s="77">
        <f>'Zápis výsledků'!A2</f>
        <v>0</v>
      </c>
      <c r="C4" s="77" t="str">
        <f>'Zápis výsledků'!B2</f>
        <v>Kupka Radomír</v>
      </c>
      <c r="D4" s="77" t="str">
        <f>'Zápis výsledků'!C2</f>
        <v>Cox Vikar</v>
      </c>
      <c r="E4" s="77">
        <f>'Zápis výsledků'!E2</f>
        <v>0</v>
      </c>
      <c r="F4" s="77">
        <f>'Zápis výsledků'!F2</f>
        <v>0</v>
      </c>
      <c r="G4" s="78">
        <f>'Zápis výsledků'!G2</f>
        <v>0</v>
      </c>
      <c r="H4" s="79">
        <f>'Zápis výsledků'!H2</f>
        <v>0</v>
      </c>
    </row>
    <row r="5" spans="2:8" ht="15" hidden="1">
      <c r="B5" s="80">
        <f>'Zápis výsledků'!A3</f>
        <v>0</v>
      </c>
      <c r="C5" s="80" t="str">
        <f>'Zápis výsledků'!B3</f>
        <v>Šišková Petra</v>
      </c>
      <c r="D5" s="80" t="str">
        <f>'Zápis výsledků'!C3</f>
        <v>Lesco Naspo</v>
      </c>
      <c r="E5" s="80">
        <f>'Zápis výsledků'!E3</f>
        <v>0</v>
      </c>
      <c r="F5" s="80">
        <f>'Zápis výsledků'!F3</f>
        <v>0</v>
      </c>
      <c r="G5" s="81">
        <f>'Zápis výsledků'!G3</f>
        <v>0</v>
      </c>
      <c r="H5" s="79">
        <f>'Zápis výsledků'!H3</f>
        <v>0</v>
      </c>
    </row>
    <row r="6" spans="2:8" ht="15" hidden="1">
      <c r="B6" s="80">
        <f>'Zápis výsledků'!A4</f>
        <v>0</v>
      </c>
      <c r="C6" s="80" t="str">
        <f>'Zápis výsledků'!B4</f>
        <v>Kalousková Petra</v>
      </c>
      <c r="D6" s="80" t="str">
        <f>'Zápis výsledků'!C4</f>
        <v>Imo Anrebri</v>
      </c>
      <c r="E6" s="80">
        <f>'Zápis výsledků'!E4</f>
        <v>0</v>
      </c>
      <c r="F6" s="80">
        <f>'Zápis výsledků'!F4</f>
        <v>0</v>
      </c>
      <c r="G6" s="81">
        <f>'Zápis výsledků'!G4</f>
        <v>0</v>
      </c>
      <c r="H6" s="79">
        <f>'Zápis výsledků'!H4</f>
        <v>0</v>
      </c>
    </row>
    <row r="7" spans="2:8" ht="15" hidden="1">
      <c r="B7" s="80">
        <f>'Zápis výsledků'!A5</f>
        <v>0</v>
      </c>
      <c r="C7" s="80" t="str">
        <f>'Zápis výsledků'!B5</f>
        <v>Pejša Josef</v>
      </c>
      <c r="D7" s="80" t="str">
        <f>'Zápis výsledků'!C5</f>
        <v>Bongo Vikar</v>
      </c>
      <c r="E7" s="80">
        <f>'Zápis výsledků'!E5</f>
        <v>0</v>
      </c>
      <c r="F7" s="80">
        <f>'Zápis výsledků'!F5</f>
        <v>0</v>
      </c>
      <c r="G7" s="81">
        <f>'Zápis výsledků'!G5</f>
        <v>0</v>
      </c>
      <c r="H7" s="79">
        <f>'Zápis výsledků'!H5</f>
        <v>0</v>
      </c>
    </row>
    <row r="8" spans="2:8" ht="15" hidden="1">
      <c r="B8" s="80">
        <f>'Zápis výsledků'!A6</f>
        <v>0</v>
      </c>
      <c r="C8" s="80" t="str">
        <f>'Zápis výsledků'!B6</f>
        <v>Lacina Jan ing.</v>
      </c>
      <c r="D8" s="80" t="str">
        <f>'Zápis výsledků'!C6</f>
        <v>Ivy Laroja</v>
      </c>
      <c r="E8" s="80">
        <f>'Zápis výsledků'!E6</f>
        <v>0</v>
      </c>
      <c r="F8" s="80">
        <f>'Zápis výsledků'!F6</f>
        <v>0</v>
      </c>
      <c r="G8" s="81">
        <f>'Zápis výsledků'!G6</f>
        <v>0</v>
      </c>
      <c r="H8" s="79">
        <f>'Zápis výsledků'!H6</f>
        <v>0</v>
      </c>
    </row>
    <row r="9" spans="2:8" ht="15" hidden="1">
      <c r="B9" s="80">
        <f>'Zápis výsledků'!A7</f>
        <v>0</v>
      </c>
      <c r="C9" s="80" t="str">
        <f>'Zápis výsledků'!B7</f>
        <v>Šilhavý Luděk</v>
      </c>
      <c r="D9" s="80" t="str">
        <f>'Zápis výsledků'!C7</f>
        <v>Basko ze Svobodného dvora</v>
      </c>
      <c r="E9" s="80">
        <f>'Zápis výsledků'!E7</f>
        <v>0</v>
      </c>
      <c r="F9" s="80">
        <f>'Zápis výsledků'!F7</f>
        <v>0</v>
      </c>
      <c r="G9" s="81">
        <f>'Zápis výsledků'!G7</f>
        <v>0</v>
      </c>
      <c r="H9" s="79">
        <f>'Zápis výsledků'!H7</f>
        <v>0</v>
      </c>
    </row>
    <row r="10" spans="2:8" ht="15" hidden="1">
      <c r="B10" s="80">
        <f>'Zápis výsledků'!A8</f>
        <v>0</v>
      </c>
      <c r="C10" s="80" t="str">
        <f>'Zápis výsledků'!B8</f>
        <v>Heinzke Patrik, Bc.</v>
      </c>
      <c r="D10" s="80" t="str">
        <f>'Zápis výsledků'!C8</f>
        <v>Barnabasch Black Chabet</v>
      </c>
      <c r="E10" s="80">
        <f>'Zápis výsledků'!E8</f>
        <v>0</v>
      </c>
      <c r="F10" s="80">
        <f>'Zápis výsledků'!F8</f>
        <v>0</v>
      </c>
      <c r="G10" s="81">
        <f>'Zápis výsledků'!G8</f>
        <v>0</v>
      </c>
      <c r="H10" s="79">
        <f>'Zápis výsledků'!H8</f>
        <v>0</v>
      </c>
    </row>
    <row r="11" spans="2:8" ht="15" hidden="1">
      <c r="B11" s="80">
        <f>'Zápis výsledků'!A9</f>
        <v>0</v>
      </c>
      <c r="C11" s="80" t="str">
        <f>'Zápis výsledků'!B9</f>
        <v>Liška Radovan</v>
      </c>
      <c r="D11" s="80" t="str">
        <f>'Zápis výsledků'!C9</f>
        <v>Aron Britkin dvor</v>
      </c>
      <c r="E11" s="80">
        <f>'Zápis výsledků'!E9</f>
        <v>0</v>
      </c>
      <c r="F11" s="80">
        <f>'Zápis výsledků'!F9</f>
        <v>0</v>
      </c>
      <c r="G11" s="81">
        <f>'Zápis výsledků'!G9</f>
        <v>0</v>
      </c>
      <c r="H11" s="79">
        <f>'Zápis výsledků'!H9</f>
        <v>0</v>
      </c>
    </row>
    <row r="12" spans="2:8" ht="15" hidden="1">
      <c r="B12" s="80">
        <f>'Zápis výsledků'!A10</f>
        <v>0</v>
      </c>
      <c r="C12" s="80" t="str">
        <f>'Zápis výsledků'!B10</f>
        <v>Skřenek Martin</v>
      </c>
      <c r="D12" s="80" t="str">
        <f>'Zápis výsledků'!C10</f>
        <v>Jerry z Daskonu</v>
      </c>
      <c r="E12" s="80">
        <f>'Zápis výsledků'!E10</f>
        <v>0</v>
      </c>
      <c r="F12" s="80">
        <f>'Zápis výsledků'!F10</f>
        <v>0</v>
      </c>
      <c r="G12" s="81">
        <f>'Zápis výsledků'!G10</f>
        <v>0</v>
      </c>
      <c r="H12" s="79">
        <f>'Zápis výsledků'!H10</f>
        <v>0</v>
      </c>
    </row>
    <row r="13" spans="2:8" ht="15" hidden="1">
      <c r="B13" s="80">
        <f>'Zápis výsledků'!A11</f>
        <v>0</v>
      </c>
      <c r="C13" s="80" t="str">
        <f>'Zápis výsledků'!B11</f>
        <v>Hruška Antonín</v>
      </c>
      <c r="D13" s="80" t="str">
        <f>'Zápis výsledků'!C11</f>
        <v>Apolo z Duhového lesa</v>
      </c>
      <c r="E13" s="80">
        <f>'Zápis výsledků'!E11</f>
        <v>0</v>
      </c>
      <c r="F13" s="80">
        <f>'Zápis výsledků'!F11</f>
        <v>0</v>
      </c>
      <c r="G13" s="81">
        <f>'Zápis výsledků'!G11</f>
        <v>0</v>
      </c>
      <c r="H13" s="79">
        <f>'Zápis výsledků'!H11</f>
        <v>0</v>
      </c>
    </row>
    <row r="14" spans="2:8" ht="15" hidden="1">
      <c r="B14" s="80">
        <f>'Zápis výsledků'!A12</f>
        <v>0</v>
      </c>
      <c r="C14" s="80" t="str">
        <f>'Zápis výsledků'!B12</f>
        <v>Macounová Gabriela</v>
      </c>
      <c r="D14" s="80" t="str">
        <f>'Zápis výsledků'!C12</f>
        <v>Isména Halit Paša</v>
      </c>
      <c r="E14" s="80">
        <f>'Zápis výsledků'!E12</f>
        <v>0</v>
      </c>
      <c r="F14" s="80">
        <f>'Zápis výsledků'!F12</f>
        <v>0</v>
      </c>
      <c r="G14" s="81">
        <f>'Zápis výsledků'!G12</f>
        <v>0</v>
      </c>
      <c r="H14" s="79">
        <f>'Zápis výsledků'!H12</f>
        <v>0</v>
      </c>
    </row>
    <row r="15" spans="2:8" ht="15" hidden="1">
      <c r="B15" s="80">
        <f>'Zápis výsledků'!A13</f>
        <v>0</v>
      </c>
      <c r="C15" s="80" t="str">
        <f>'Zápis výsledků'!B13</f>
        <v>Kopecká Darja</v>
      </c>
      <c r="D15" s="80" t="str">
        <f>'Zápis výsledků'!C13</f>
        <v>Merrily de Alphaville Bohemia</v>
      </c>
      <c r="E15" s="80">
        <f>'Zápis výsledků'!E13</f>
        <v>0</v>
      </c>
      <c r="F15" s="80">
        <f>'Zápis výsledků'!F13</f>
        <v>0</v>
      </c>
      <c r="G15" s="81">
        <f>'Zápis výsledků'!G13</f>
        <v>0</v>
      </c>
      <c r="H15" s="79">
        <f>'Zápis výsledků'!H13</f>
        <v>0</v>
      </c>
    </row>
    <row r="16" spans="2:12" ht="15">
      <c r="B16" s="80">
        <f>'Zápis výsledků'!A39</f>
        <v>26</v>
      </c>
      <c r="C16" s="80" t="str">
        <f>'Zápis výsledků'!B39</f>
        <v>Mach Ladislav</v>
      </c>
      <c r="D16" s="80" t="str">
        <f>'Zápis výsledků'!C39</f>
        <v>Octavius Malidaj</v>
      </c>
      <c r="E16" s="80">
        <f>'Zápis výsledků'!E39</f>
        <v>95</v>
      </c>
      <c r="F16" s="80">
        <f>'Zápis výsledků'!F39</f>
        <v>99</v>
      </c>
      <c r="G16" s="81">
        <f>'Zápis výsledků'!G39</f>
        <v>94</v>
      </c>
      <c r="H16" s="79">
        <f>'Zápis výsledků'!H39</f>
        <v>288</v>
      </c>
      <c r="I16" s="1">
        <v>289</v>
      </c>
      <c r="J16" s="1">
        <v>0</v>
      </c>
      <c r="K16" s="1">
        <v>289</v>
      </c>
      <c r="L16" s="1">
        <f aca="true" t="shared" si="0" ref="L16:L57">H16+K16</f>
        <v>577</v>
      </c>
    </row>
    <row r="17" spans="2:12" ht="15">
      <c r="B17" s="80">
        <f>'Zápis výsledků'!A18</f>
        <v>5</v>
      </c>
      <c r="C17" s="80" t="str">
        <f>'Zápis výsledků'!B18</f>
        <v>Pejša Martin</v>
      </c>
      <c r="D17" s="80" t="str">
        <f>'Zápis výsledků'!C18</f>
        <v>Quel od Policie</v>
      </c>
      <c r="E17" s="80">
        <f>'Zápis výsledků'!E18</f>
        <v>99</v>
      </c>
      <c r="F17" s="80">
        <f>'Zápis výsledků'!F18</f>
        <v>96</v>
      </c>
      <c r="G17" s="81">
        <f>'Zápis výsledků'!G18</f>
        <v>94</v>
      </c>
      <c r="H17" s="79">
        <f>'Zápis výsledků'!H18</f>
        <v>289</v>
      </c>
      <c r="I17" s="1">
        <v>284</v>
      </c>
      <c r="J17" s="1">
        <v>279</v>
      </c>
      <c r="K17" s="1">
        <v>284</v>
      </c>
      <c r="L17" s="1">
        <f t="shared" si="0"/>
        <v>573</v>
      </c>
    </row>
    <row r="18" spans="2:12" ht="15">
      <c r="B18" s="80">
        <f>'Zápis výsledků'!A54</f>
        <v>41</v>
      </c>
      <c r="C18" s="80" t="str">
        <f>'Zápis výsledků'!B54</f>
        <v>Ševčíková Lucie</v>
      </c>
      <c r="D18" s="80" t="str">
        <f>'Zápis výsledků'!C54</f>
        <v>Unica de Alphaville Boh.</v>
      </c>
      <c r="E18" s="80">
        <f>'Zápis výsledků'!E54</f>
        <v>91</v>
      </c>
      <c r="F18" s="80">
        <f>'Zápis výsledků'!F54</f>
        <v>95</v>
      </c>
      <c r="G18" s="81">
        <f>'Zápis výsledků'!G54</f>
        <v>92</v>
      </c>
      <c r="H18" s="79">
        <f>'Zápis výsledků'!H54</f>
        <v>278</v>
      </c>
      <c r="I18" s="1">
        <v>282</v>
      </c>
      <c r="J18" s="1">
        <v>0</v>
      </c>
      <c r="K18" s="1">
        <v>282</v>
      </c>
      <c r="L18" s="1">
        <f t="shared" si="0"/>
        <v>560</v>
      </c>
    </row>
    <row r="19" spans="2:12" ht="15">
      <c r="B19" s="80">
        <f>'Zápis výsledků'!A35</f>
        <v>22</v>
      </c>
      <c r="C19" s="80" t="str">
        <f>'Zápis výsledků'!B35</f>
        <v>Truksa Milan </v>
      </c>
      <c r="D19" s="80" t="str">
        <f>'Zápis výsledků'!C35</f>
        <v> Rémus Chmelový kvítek</v>
      </c>
      <c r="E19" s="80">
        <f>'Zápis výsledků'!E35</f>
        <v>96</v>
      </c>
      <c r="F19" s="80">
        <f>'Zápis výsledků'!F35</f>
        <v>86</v>
      </c>
      <c r="G19" s="81">
        <f>'Zápis výsledků'!G35</f>
        <v>91</v>
      </c>
      <c r="H19" s="79">
        <f>'Zápis výsledků'!H35</f>
        <v>273</v>
      </c>
      <c r="I19" s="1">
        <v>278</v>
      </c>
      <c r="J19" s="1">
        <v>0</v>
      </c>
      <c r="K19" s="1">
        <v>278</v>
      </c>
      <c r="L19" s="1">
        <f t="shared" si="0"/>
        <v>551</v>
      </c>
    </row>
    <row r="20" spans="2:12" ht="15">
      <c r="B20" s="80">
        <f>'Zápis výsledků'!A28</f>
        <v>15</v>
      </c>
      <c r="C20" s="80" t="str">
        <f>'Zápis výsledků'!B28</f>
        <v>Pufrová Milena</v>
      </c>
      <c r="D20" s="80" t="str">
        <f>'Zápis výsledků'!C28</f>
        <v>Jaro Ja-He</v>
      </c>
      <c r="E20" s="80">
        <f>'Zápis výsledků'!E28</f>
        <v>96</v>
      </c>
      <c r="F20" s="80">
        <f>'Zápis výsledků'!F28</f>
        <v>84</v>
      </c>
      <c r="G20" s="81">
        <f>'Zápis výsledků'!G28</f>
        <v>95</v>
      </c>
      <c r="H20" s="79">
        <f>'Zápis výsledků'!H28</f>
        <v>275</v>
      </c>
      <c r="I20" s="1">
        <v>275</v>
      </c>
      <c r="J20" s="1">
        <v>0</v>
      </c>
      <c r="K20" s="1">
        <v>275</v>
      </c>
      <c r="L20" s="1">
        <f t="shared" si="0"/>
        <v>550</v>
      </c>
    </row>
    <row r="21" spans="2:12" ht="15">
      <c r="B21" s="80">
        <f>'Zápis výsledků'!A38</f>
        <v>25</v>
      </c>
      <c r="C21" s="80" t="str">
        <f>'Zápis výsledků'!B38</f>
        <v>Tyc Jiří Mgr.</v>
      </c>
      <c r="D21" s="80" t="str">
        <f>'Zápis výsledků'!C38</f>
        <v>Olin Malidaj</v>
      </c>
      <c r="E21" s="80">
        <f>'Zápis výsledků'!E38</f>
        <v>93</v>
      </c>
      <c r="F21" s="80">
        <f>'Zápis výsledků'!F38</f>
        <v>89</v>
      </c>
      <c r="G21" s="81">
        <f>'Zápis výsledků'!G38</f>
        <v>89</v>
      </c>
      <c r="H21" s="79">
        <f>'Zápis výsledků'!H38</f>
        <v>271</v>
      </c>
      <c r="I21" s="1">
        <v>276</v>
      </c>
      <c r="J21" s="1">
        <v>276</v>
      </c>
      <c r="K21" s="1">
        <v>276</v>
      </c>
      <c r="L21" s="1">
        <f t="shared" si="0"/>
        <v>547</v>
      </c>
    </row>
    <row r="22" spans="2:12" ht="15">
      <c r="B22" s="80">
        <f>'Zápis výsledků'!A15</f>
        <v>2</v>
      </c>
      <c r="C22" s="80" t="str">
        <f>'Zápis výsledků'!B15</f>
        <v>Rohla Stanislav</v>
      </c>
      <c r="D22" s="80" t="str">
        <f>'Zápis výsledků'!C15</f>
        <v>Mania de Alphaville Bohemia</v>
      </c>
      <c r="E22" s="80">
        <f>'Zápis výsledků'!E15</f>
        <v>91</v>
      </c>
      <c r="F22" s="80">
        <f>'Zápis výsledků'!F15</f>
        <v>90</v>
      </c>
      <c r="G22" s="81">
        <f>'Zápis výsledků'!G15</f>
        <v>94</v>
      </c>
      <c r="H22" s="79">
        <f>'Zápis výsledků'!H15</f>
        <v>275</v>
      </c>
      <c r="I22" s="1">
        <v>271</v>
      </c>
      <c r="J22" s="1">
        <v>270</v>
      </c>
      <c r="K22" s="1">
        <v>271</v>
      </c>
      <c r="L22" s="1">
        <f t="shared" si="0"/>
        <v>546</v>
      </c>
    </row>
    <row r="23" spans="2:12" ht="15">
      <c r="B23" s="80">
        <f>'Zápis výsledků'!A42</f>
        <v>29</v>
      </c>
      <c r="C23" s="80" t="str">
        <f>'Zápis výsledků'!B42</f>
        <v>Plášil Václav</v>
      </c>
      <c r="D23" s="80" t="str">
        <f>'Zápis výsledků'!C42</f>
        <v>Quella ze Stříbr. Kamene</v>
      </c>
      <c r="E23" s="80">
        <f>'Zápis výsledků'!E42</f>
        <v>90</v>
      </c>
      <c r="F23" s="80">
        <f>'Zápis výsledků'!F42</f>
        <v>88</v>
      </c>
      <c r="G23" s="81">
        <f>'Zápis výsledků'!G42</f>
        <v>92</v>
      </c>
      <c r="H23" s="79">
        <f>'Zápis výsledků'!H42</f>
        <v>270</v>
      </c>
      <c r="I23" s="1">
        <v>276</v>
      </c>
      <c r="J23" s="1">
        <v>229</v>
      </c>
      <c r="K23" s="1">
        <v>276</v>
      </c>
      <c r="L23" s="1">
        <f t="shared" si="0"/>
        <v>546</v>
      </c>
    </row>
    <row r="24" spans="2:12" ht="15">
      <c r="B24" s="80">
        <f>'Zápis výsledků'!A50</f>
        <v>37</v>
      </c>
      <c r="C24" s="80" t="str">
        <f>'Zápis výsledků'!B50</f>
        <v>Molák Tomáš</v>
      </c>
      <c r="D24" s="80" t="str">
        <f>'Zápis výsledků'!C50</f>
        <v>Brego Allegro Cantabile</v>
      </c>
      <c r="E24" s="80">
        <f>'Zápis výsledků'!E50</f>
        <v>95</v>
      </c>
      <c r="F24" s="80">
        <f>'Zápis výsledků'!F50</f>
        <v>90</v>
      </c>
      <c r="G24" s="81">
        <f>'Zápis výsledků'!G50</f>
        <v>82</v>
      </c>
      <c r="H24" s="79">
        <f>'Zápis výsledků'!H50</f>
        <v>267</v>
      </c>
      <c r="I24" s="1">
        <v>278</v>
      </c>
      <c r="J24" s="1">
        <v>277</v>
      </c>
      <c r="K24" s="1">
        <v>278</v>
      </c>
      <c r="L24" s="1">
        <f t="shared" si="0"/>
        <v>545</v>
      </c>
    </row>
    <row r="25" spans="2:12" ht="15">
      <c r="B25" s="80">
        <f>'Zápis výsledků'!A51</f>
        <v>38</v>
      </c>
      <c r="C25" s="80" t="str">
        <f>'Zápis výsledků'!B51</f>
        <v>Veselka Petr</v>
      </c>
      <c r="D25" s="80" t="str">
        <f>'Zápis výsledků'!C51</f>
        <v>Agáta Vepeden</v>
      </c>
      <c r="E25" s="80">
        <f>'Zápis výsledků'!E51</f>
        <v>97</v>
      </c>
      <c r="F25" s="80">
        <f>'Zápis výsledků'!F51</f>
        <v>80</v>
      </c>
      <c r="G25" s="81">
        <f>'Zápis výsledků'!G51</f>
        <v>93</v>
      </c>
      <c r="H25" s="79">
        <f>'Zápis výsledků'!H51</f>
        <v>270</v>
      </c>
      <c r="I25" s="1">
        <v>274</v>
      </c>
      <c r="J25" s="1">
        <v>269</v>
      </c>
      <c r="K25" s="1">
        <v>274</v>
      </c>
      <c r="L25" s="1">
        <f t="shared" si="0"/>
        <v>544</v>
      </c>
    </row>
    <row r="26" spans="2:12" ht="15">
      <c r="B26" s="80">
        <f>'Zápis výsledků'!A37</f>
        <v>24</v>
      </c>
      <c r="C26" s="80" t="str">
        <f>'Zápis výsledků'!B37</f>
        <v>Valentin Miroslav</v>
      </c>
      <c r="D26" s="80" t="str">
        <f>'Zápis výsledků'!C37</f>
        <v>Vito v.d. Lobo Hoeve</v>
      </c>
      <c r="E26" s="80">
        <f>'Zápis výsledků'!E37</f>
        <v>95</v>
      </c>
      <c r="F26" s="80">
        <f>'Zápis výsledků'!F37</f>
        <v>85</v>
      </c>
      <c r="G26" s="81">
        <f>'Zápis výsledků'!G37</f>
        <v>90</v>
      </c>
      <c r="H26" s="79">
        <f>'Zápis výsledků'!H37</f>
        <v>270</v>
      </c>
      <c r="I26" s="1">
        <v>271</v>
      </c>
      <c r="J26" s="1">
        <v>0</v>
      </c>
      <c r="K26" s="1">
        <v>271</v>
      </c>
      <c r="L26" s="1">
        <f t="shared" si="0"/>
        <v>541</v>
      </c>
    </row>
    <row r="27" spans="2:12" ht="15">
      <c r="B27" s="80">
        <f>'Zápis výsledků'!A29</f>
        <v>16</v>
      </c>
      <c r="C27" s="80" t="str">
        <f>'Zápis výsledků'!B29</f>
        <v>Hulíková Hana</v>
      </c>
      <c r="D27" s="80" t="str">
        <f>'Zápis výsledků'!C29</f>
        <v>Adelka Aykmar</v>
      </c>
      <c r="E27" s="80">
        <f>'Zápis výsledků'!E29</f>
        <v>94</v>
      </c>
      <c r="F27" s="80">
        <f>'Zápis výsledků'!F29</f>
        <v>79</v>
      </c>
      <c r="G27" s="81">
        <f>'Zápis výsledků'!G29</f>
        <v>92</v>
      </c>
      <c r="H27" s="79">
        <f>'Zápis výsledků'!H29</f>
        <v>265</v>
      </c>
      <c r="I27" s="1">
        <v>276</v>
      </c>
      <c r="J27" s="1">
        <v>261</v>
      </c>
      <c r="K27" s="1">
        <v>276</v>
      </c>
      <c r="L27" s="1">
        <f t="shared" si="0"/>
        <v>541</v>
      </c>
    </row>
    <row r="28" spans="2:12" ht="15">
      <c r="B28" s="80">
        <f>'Zápis výsledků'!A17</f>
        <v>4</v>
      </c>
      <c r="C28" s="80" t="str">
        <f>'Zápis výsledků'!B17</f>
        <v>Pallot Jarmila Maria</v>
      </c>
      <c r="D28" s="80" t="str">
        <f>'Zápis výsledků'!C17</f>
        <v>Atrei D´Amour Bedea</v>
      </c>
      <c r="E28" s="80">
        <f>'Zápis výsledků'!E17</f>
        <v>92</v>
      </c>
      <c r="F28" s="80">
        <f>'Zápis výsledků'!F17</f>
        <v>83</v>
      </c>
      <c r="G28" s="81">
        <f>'Zápis výsledků'!G17</f>
        <v>92</v>
      </c>
      <c r="H28" s="79">
        <f>'Zápis výsledků'!H17</f>
        <v>267</v>
      </c>
      <c r="I28" s="1">
        <v>273</v>
      </c>
      <c r="J28" s="1">
        <v>0</v>
      </c>
      <c r="K28" s="1">
        <v>273</v>
      </c>
      <c r="L28" s="1">
        <f t="shared" si="0"/>
        <v>540</v>
      </c>
    </row>
    <row r="29" spans="2:12" ht="15">
      <c r="B29" s="80">
        <f>'Zápis výsledků'!A21</f>
        <v>8</v>
      </c>
      <c r="C29" s="80" t="str">
        <f>'Zápis výsledků'!B21</f>
        <v>Šustrová Hana</v>
      </c>
      <c r="D29" s="80" t="str">
        <f>'Zápis výsledků'!C21</f>
        <v>Chilli z Nového Draka</v>
      </c>
      <c r="E29" s="80">
        <f>'Zápis výsledků'!E21</f>
        <v>86</v>
      </c>
      <c r="F29" s="80">
        <f>'Zápis výsledků'!F21</f>
        <v>90</v>
      </c>
      <c r="G29" s="81">
        <f>'Zápis výsledků'!G21</f>
        <v>87</v>
      </c>
      <c r="H29" s="79">
        <f>'Zápis výsledků'!H21</f>
        <v>263</v>
      </c>
      <c r="I29" s="1">
        <v>277</v>
      </c>
      <c r="J29" s="1">
        <v>275</v>
      </c>
      <c r="K29" s="1">
        <v>277</v>
      </c>
      <c r="L29" s="1">
        <f t="shared" si="0"/>
        <v>540</v>
      </c>
    </row>
    <row r="30" spans="2:12" ht="15">
      <c r="B30" s="80">
        <f>'Zápis výsledků'!A48</f>
        <v>35</v>
      </c>
      <c r="C30" s="80" t="str">
        <f>'Zápis výsledků'!B48</f>
        <v>Helclová Martina Bc.</v>
      </c>
      <c r="D30" s="80" t="str">
        <f>'Zápis výsledků'!C48</f>
        <v>Asko ze Zelené úžlabiny</v>
      </c>
      <c r="E30" s="80">
        <f>'Zápis výsledků'!E48</f>
        <v>88</v>
      </c>
      <c r="F30" s="80">
        <f>'Zápis výsledků'!F48</f>
        <v>85</v>
      </c>
      <c r="G30" s="81">
        <f>'Zápis výsledků'!G48</f>
        <v>93</v>
      </c>
      <c r="H30" s="79">
        <f>'Zápis výsledků'!H48</f>
        <v>266</v>
      </c>
      <c r="I30" s="1">
        <v>273</v>
      </c>
      <c r="J30" s="1">
        <v>264</v>
      </c>
      <c r="K30" s="1">
        <v>273</v>
      </c>
      <c r="L30" s="1">
        <f t="shared" si="0"/>
        <v>539</v>
      </c>
    </row>
    <row r="31" spans="2:12" ht="15">
      <c r="B31" s="80">
        <f>'Zápis výsledků'!A30</f>
        <v>17</v>
      </c>
      <c r="C31" s="80" t="str">
        <f>'Zápis výsledků'!B30</f>
        <v>Chýlová Dagmar</v>
      </c>
      <c r="D31" s="80" t="str">
        <f>'Zápis výsledků'!C30</f>
        <v>Ali Emitom</v>
      </c>
      <c r="E31" s="80">
        <f>'Zápis výsledků'!E30</f>
        <v>96</v>
      </c>
      <c r="F31" s="80">
        <f>'Zápis výsledků'!F30</f>
        <v>83</v>
      </c>
      <c r="G31" s="81">
        <f>'Zápis výsledků'!G30</f>
        <v>90</v>
      </c>
      <c r="H31" s="79">
        <f>'Zápis výsledků'!H30</f>
        <v>269</v>
      </c>
      <c r="I31" s="1">
        <v>269</v>
      </c>
      <c r="J31" s="1">
        <v>0</v>
      </c>
      <c r="K31" s="1">
        <v>269</v>
      </c>
      <c r="L31" s="1">
        <f t="shared" si="0"/>
        <v>538</v>
      </c>
    </row>
    <row r="32" spans="2:12" ht="15">
      <c r="B32" s="80">
        <f>'Zápis výsledků'!A20</f>
        <v>7</v>
      </c>
      <c r="C32" s="80" t="str">
        <f>'Zápis výsledků'!B20</f>
        <v>Lebruška Miloslav</v>
      </c>
      <c r="D32" s="80" t="str">
        <f>'Zápis výsledků'!C20</f>
        <v>Brit Vědusk</v>
      </c>
      <c r="E32" s="80">
        <f>'Zápis výsledků'!E20</f>
        <v>89</v>
      </c>
      <c r="F32" s="80">
        <f>'Zápis výsledků'!F20</f>
        <v>90</v>
      </c>
      <c r="G32" s="81">
        <f>'Zápis výsledků'!G20</f>
        <v>83</v>
      </c>
      <c r="H32" s="79">
        <f>'Zápis výsledků'!H20</f>
        <v>262</v>
      </c>
      <c r="I32" s="1">
        <v>275</v>
      </c>
      <c r="J32" s="1">
        <v>0</v>
      </c>
      <c r="K32" s="1">
        <v>275</v>
      </c>
      <c r="L32" s="1">
        <f t="shared" si="0"/>
        <v>537</v>
      </c>
    </row>
    <row r="33" spans="2:12" ht="15">
      <c r="B33" s="80">
        <f>'Zápis výsledků'!A25</f>
        <v>12</v>
      </c>
      <c r="C33" s="80" t="str">
        <f>'Zápis výsledků'!B25</f>
        <v>Saska Zdeněk</v>
      </c>
      <c r="D33" s="80" t="str">
        <f>'Zápis výsledků'!C25</f>
        <v>Clif z Chittusiho údolí</v>
      </c>
      <c r="E33" s="80">
        <f>'Zápis výsledků'!E25</f>
        <v>96</v>
      </c>
      <c r="F33" s="80">
        <f>'Zápis výsledků'!F25</f>
        <v>80</v>
      </c>
      <c r="G33" s="81">
        <f>'Zápis výsledků'!G25</f>
        <v>92</v>
      </c>
      <c r="H33" s="79">
        <f>'Zápis výsledků'!H25</f>
        <v>268</v>
      </c>
      <c r="I33" s="1">
        <v>268</v>
      </c>
      <c r="J33" s="1">
        <v>0</v>
      </c>
      <c r="K33" s="1">
        <v>268</v>
      </c>
      <c r="L33" s="1">
        <f t="shared" si="0"/>
        <v>536</v>
      </c>
    </row>
    <row r="34" spans="2:12" ht="15">
      <c r="B34" s="80">
        <f>'Zápis výsledků'!A41</f>
        <v>28</v>
      </c>
      <c r="C34" s="80" t="str">
        <f>'Zápis výsledků'!B41</f>
        <v>Tichá Mirka</v>
      </c>
      <c r="D34" s="80" t="str">
        <f>'Zápis výsledků'!C41</f>
        <v>Charik Galán Nalag</v>
      </c>
      <c r="E34" s="80">
        <f>'Zápis výsledků'!E41</f>
        <v>80</v>
      </c>
      <c r="F34" s="80">
        <f>'Zápis výsledků'!F41</f>
        <v>81</v>
      </c>
      <c r="G34" s="81">
        <f>'Zápis výsledků'!G41</f>
        <v>90</v>
      </c>
      <c r="H34" s="79">
        <f>'Zápis výsledků'!H41</f>
        <v>251</v>
      </c>
      <c r="I34" s="1">
        <v>285</v>
      </c>
      <c r="J34" s="1">
        <v>279</v>
      </c>
      <c r="K34" s="1">
        <v>285</v>
      </c>
      <c r="L34" s="1">
        <f t="shared" si="0"/>
        <v>536</v>
      </c>
    </row>
    <row r="35" spans="2:12" ht="15">
      <c r="B35" s="80">
        <f>'Zápis výsledků'!A16</f>
        <v>3</v>
      </c>
      <c r="C35" s="80" t="str">
        <f>'Zápis výsledků'!B16</f>
        <v>Mlčák Jaroslav</v>
      </c>
      <c r="D35" s="80" t="str">
        <f>'Zápis výsledků'!C16</f>
        <v>Udet de Alphaville Bohemia</v>
      </c>
      <c r="E35" s="80">
        <f>'Zápis výsledků'!E16</f>
        <v>88</v>
      </c>
      <c r="F35" s="80">
        <f>'Zápis výsledků'!F16</f>
        <v>85</v>
      </c>
      <c r="G35" s="81">
        <f>'Zápis výsledků'!G16</f>
        <v>84</v>
      </c>
      <c r="H35" s="79">
        <f>'Zápis výsledků'!H16</f>
        <v>257</v>
      </c>
      <c r="I35" s="1">
        <v>276</v>
      </c>
      <c r="J35" s="1">
        <v>270</v>
      </c>
      <c r="K35" s="1">
        <v>276</v>
      </c>
      <c r="L35" s="1">
        <f t="shared" si="0"/>
        <v>533</v>
      </c>
    </row>
    <row r="36" spans="2:12" ht="15">
      <c r="B36" s="80">
        <f>'Zápis výsledků'!A31</f>
        <v>18</v>
      </c>
      <c r="C36" s="80" t="str">
        <f>'Zápis výsledků'!B31</f>
        <v>Kubínová Hana</v>
      </c>
      <c r="D36" s="80" t="str">
        <f>'Zápis výsledků'!C31</f>
        <v>Agatha z Mandragory</v>
      </c>
      <c r="E36" s="80">
        <f>'Zápis výsledků'!E31</f>
        <v>88</v>
      </c>
      <c r="F36" s="80">
        <f>'Zápis výsledků'!F31</f>
        <v>87</v>
      </c>
      <c r="G36" s="81">
        <f>'Zápis výsledků'!G31</f>
        <v>83</v>
      </c>
      <c r="H36" s="79">
        <f>'Zápis výsledků'!H31</f>
        <v>258</v>
      </c>
      <c r="I36" s="1">
        <v>273</v>
      </c>
      <c r="J36" s="1">
        <v>200</v>
      </c>
      <c r="K36" s="1">
        <v>273</v>
      </c>
      <c r="L36" s="1">
        <f t="shared" si="0"/>
        <v>531</v>
      </c>
    </row>
    <row r="37" spans="2:12" ht="15">
      <c r="B37" s="80">
        <f>'Zápis výsledků'!A47</f>
        <v>34</v>
      </c>
      <c r="C37" s="80" t="str">
        <f>'Zápis výsledků'!B47</f>
        <v>Růžička Lumír</v>
      </c>
      <c r="D37" s="80" t="str">
        <f>'Zápis výsledků'!C47</f>
        <v>Daytona Durnitor</v>
      </c>
      <c r="E37" s="80">
        <f>'Zápis výsledků'!E47</f>
        <v>92</v>
      </c>
      <c r="F37" s="80">
        <f>'Zápis výsledků'!F47</f>
        <v>82</v>
      </c>
      <c r="G37" s="81">
        <f>'Zápis výsledků'!G47</f>
        <v>86</v>
      </c>
      <c r="H37" s="79">
        <f>'Zápis výsledků'!H47</f>
        <v>260</v>
      </c>
      <c r="I37" s="1">
        <v>270</v>
      </c>
      <c r="J37" s="1">
        <v>266</v>
      </c>
      <c r="K37" s="1">
        <v>270</v>
      </c>
      <c r="L37" s="1">
        <f t="shared" si="0"/>
        <v>530</v>
      </c>
    </row>
    <row r="38" spans="2:12" ht="15">
      <c r="B38" s="80">
        <f>'Zápis výsledků'!A32</f>
        <v>19</v>
      </c>
      <c r="C38" s="80" t="str">
        <f>'Zápis výsledků'!B32</f>
        <v>Kolář Pavel</v>
      </c>
      <c r="D38" s="80" t="str">
        <f>'Zápis výsledků'!C32</f>
        <v>Cixie Zde-Sko</v>
      </c>
      <c r="E38" s="80">
        <f>'Zápis výsledků'!E32</f>
        <v>87</v>
      </c>
      <c r="F38" s="80">
        <f>'Zápis výsledků'!F32</f>
        <v>87</v>
      </c>
      <c r="G38" s="81">
        <f>'Zápis výsledků'!G32</f>
        <v>86</v>
      </c>
      <c r="H38" s="79">
        <f>'Zápis výsledků'!H32</f>
        <v>260</v>
      </c>
      <c r="I38" s="1">
        <v>268</v>
      </c>
      <c r="J38" s="1">
        <v>0</v>
      </c>
      <c r="K38" s="1">
        <v>268</v>
      </c>
      <c r="L38" s="1">
        <f t="shared" si="0"/>
        <v>528</v>
      </c>
    </row>
    <row r="39" spans="2:12" ht="15">
      <c r="B39" s="80">
        <f>'Zápis výsledků'!A44</f>
        <v>31</v>
      </c>
      <c r="C39" s="80" t="str">
        <f>'Zápis výsledků'!B44</f>
        <v>Rohlena David</v>
      </c>
      <c r="D39" s="80" t="str">
        <f>'Zápis výsledků'!C44</f>
        <v>Devil Denny Goldest Danubius</v>
      </c>
      <c r="E39" s="80">
        <f>'Zápis výsledků'!E44</f>
        <v>89</v>
      </c>
      <c r="F39" s="80">
        <f>'Zápis výsledků'!F44</f>
        <v>80</v>
      </c>
      <c r="G39" s="81">
        <f>'Zápis výsledků'!G44</f>
        <v>87</v>
      </c>
      <c r="H39" s="79">
        <f>'Zápis výsledků'!H44</f>
        <v>256</v>
      </c>
      <c r="I39" s="1">
        <v>268</v>
      </c>
      <c r="J39" s="1">
        <v>250</v>
      </c>
      <c r="K39" s="1">
        <v>268</v>
      </c>
      <c r="L39" s="1">
        <f t="shared" si="0"/>
        <v>524</v>
      </c>
    </row>
    <row r="40" spans="2:12" ht="15">
      <c r="B40" s="80">
        <f>'Zápis výsledků'!A45</f>
        <v>32</v>
      </c>
      <c r="C40" s="80" t="str">
        <f>'Zápis výsledků'!B45</f>
        <v>Femiak Richard</v>
      </c>
      <c r="D40" s="80" t="str">
        <f>'Zápis výsledků'!C45</f>
        <v>Vasil Bono Campo</v>
      </c>
      <c r="E40" s="80">
        <f>'Zápis výsledků'!E45</f>
        <v>82</v>
      </c>
      <c r="F40" s="80">
        <f>'Zápis výsledků'!F45</f>
        <v>77</v>
      </c>
      <c r="G40" s="81">
        <f>'Zápis výsledků'!G45</f>
        <v>90</v>
      </c>
      <c r="H40" s="79">
        <f>'Zápis výsledků'!H45</f>
        <v>249</v>
      </c>
      <c r="I40" s="1">
        <v>268</v>
      </c>
      <c r="J40" s="1">
        <v>0</v>
      </c>
      <c r="K40" s="1">
        <v>268</v>
      </c>
      <c r="L40" s="1">
        <f t="shared" si="0"/>
        <v>517</v>
      </c>
    </row>
    <row r="41" spans="2:12" ht="15">
      <c r="B41" s="80">
        <f>'Zápis výsledků'!A14</f>
        <v>1</v>
      </c>
      <c r="C41" s="80" t="str">
        <f>'Zápis výsledků'!B14</f>
        <v>Slivoň Jan</v>
      </c>
      <c r="D41" s="80" t="str">
        <f>'Zápis výsledků'!C14</f>
        <v>Baghíra Krokodýlí farma</v>
      </c>
      <c r="E41" s="80">
        <f>'Zápis výsledků'!E14</f>
        <v>0</v>
      </c>
      <c r="F41" s="80">
        <f>'Zápis výsledků'!F14</f>
        <v>83</v>
      </c>
      <c r="G41" s="81" t="str">
        <f>'Zápis výsledků'!G14</f>
        <v>odst.</v>
      </c>
      <c r="H41" s="79">
        <f>'Zápis výsledků'!H14</f>
        <v>83</v>
      </c>
      <c r="I41" s="1">
        <v>273</v>
      </c>
      <c r="J41" s="1">
        <v>269</v>
      </c>
      <c r="K41" s="1">
        <v>273</v>
      </c>
      <c r="L41" s="1">
        <f>H41+K41</f>
        <v>356</v>
      </c>
    </row>
    <row r="42" spans="2:12" ht="15">
      <c r="B42" s="80">
        <f>'Zápis výsledků'!A27</f>
        <v>14</v>
      </c>
      <c r="C42" s="80" t="str">
        <f>'Zápis výsledků'!B27</f>
        <v>Dobešová Jolana</v>
      </c>
      <c r="D42" s="80" t="str">
        <f>'Zápis výsledků'!C27</f>
        <v>Uragan de Alphaville Boh.</v>
      </c>
      <c r="E42" s="80">
        <f>'Zápis výsledků'!E27</f>
        <v>95</v>
      </c>
      <c r="F42" s="80">
        <f>'Zápis výsledků'!F27</f>
        <v>85</v>
      </c>
      <c r="G42" s="81">
        <f>'Zápis výsledků'!G27</f>
        <v>89</v>
      </c>
      <c r="H42" s="79">
        <f>'Zápis výsledků'!H27</f>
        <v>269</v>
      </c>
      <c r="L42" s="1">
        <f t="shared" si="0"/>
        <v>269</v>
      </c>
    </row>
    <row r="43" spans="2:12" ht="15">
      <c r="B43" s="80">
        <f>'Zápis výsledků'!A26</f>
        <v>13</v>
      </c>
      <c r="C43" s="80" t="str">
        <f>'Zápis výsledků'!B26</f>
        <v>Marousková Zdeňka</v>
      </c>
      <c r="D43" s="80" t="str">
        <f>'Zápis výsledků'!C26</f>
        <v>Dorri ze Soutoku Sázavy</v>
      </c>
      <c r="E43" s="80">
        <f>'Zápis výsledků'!E26</f>
        <v>85</v>
      </c>
      <c r="F43" s="80">
        <f>'Zápis výsledků'!F26</f>
        <v>90</v>
      </c>
      <c r="G43" s="81">
        <f>'Zápis výsledků'!G26</f>
        <v>92</v>
      </c>
      <c r="H43" s="79">
        <f>'Zápis výsledků'!H26</f>
        <v>267</v>
      </c>
      <c r="L43" s="1">
        <f t="shared" si="0"/>
        <v>267</v>
      </c>
    </row>
    <row r="44" spans="2:12" ht="15">
      <c r="B44" s="80">
        <f>'Zápis výsledků'!A33</f>
        <v>20</v>
      </c>
      <c r="C44" s="80" t="str">
        <f>'Zápis výsledků'!B33</f>
        <v>Kubeš Jiří</v>
      </c>
      <c r="D44" s="80" t="str">
        <f>'Zápis výsledků'!C33</f>
        <v>Hogan Waji</v>
      </c>
      <c r="E44" s="80">
        <f>'Zápis výsledků'!E33</f>
        <v>84</v>
      </c>
      <c r="F44" s="80">
        <f>'Zápis výsledků'!F33</f>
        <v>86</v>
      </c>
      <c r="G44" s="81">
        <f>'Zápis výsledků'!G33</f>
        <v>90</v>
      </c>
      <c r="H44" s="79">
        <f>'Zápis výsledků'!H33</f>
        <v>260</v>
      </c>
      <c r="L44" s="1">
        <f t="shared" si="0"/>
        <v>260</v>
      </c>
    </row>
    <row r="45" spans="2:12" ht="15">
      <c r="B45" s="80">
        <f>'Zápis výsledků'!A22</f>
        <v>9</v>
      </c>
      <c r="C45" s="80" t="str">
        <f>'Zápis výsledků'!B22</f>
        <v>Pekárek Jindřich </v>
      </c>
      <c r="D45" s="80" t="str">
        <f>'Zápis výsledků'!C22</f>
        <v>Larry ze Stříbrného kamene</v>
      </c>
      <c r="E45" s="80">
        <f>'Zápis výsledků'!E22</f>
        <v>93</v>
      </c>
      <c r="F45" s="80">
        <f>'Zápis výsledků'!F22</f>
        <v>74</v>
      </c>
      <c r="G45" s="81">
        <f>'Zápis výsledků'!G22</f>
        <v>92</v>
      </c>
      <c r="H45" s="79">
        <f>'Zápis výsledků'!H22</f>
        <v>259</v>
      </c>
      <c r="L45" s="1">
        <f t="shared" si="0"/>
        <v>259</v>
      </c>
    </row>
    <row r="46" spans="2:12" ht="15">
      <c r="B46" s="80">
        <f>'Zápis výsledků'!A36</f>
        <v>23</v>
      </c>
      <c r="C46" s="80" t="str">
        <f>'Zápis výsledků'!B36</f>
        <v>Fuksa Radek</v>
      </c>
      <c r="D46" s="80" t="str">
        <f>'Zápis výsledků'!C36</f>
        <v>Chris z Větrného vrchu</v>
      </c>
      <c r="E46" s="80">
        <f>'Zápis výsledků'!E36</f>
        <v>93</v>
      </c>
      <c r="F46" s="80">
        <f>'Zápis výsledků'!F36</f>
        <v>82</v>
      </c>
      <c r="G46" s="81">
        <f>'Zápis výsledků'!G36</f>
        <v>82</v>
      </c>
      <c r="H46" s="79">
        <f>'Zápis výsledků'!H36</f>
        <v>257</v>
      </c>
      <c r="L46" s="1">
        <f t="shared" si="0"/>
        <v>257</v>
      </c>
    </row>
    <row r="47" spans="2:12" ht="15">
      <c r="B47" s="80">
        <f>'Zápis výsledků'!A43</f>
        <v>30</v>
      </c>
      <c r="C47" s="80" t="str">
        <f>'Zápis výsledků'!B43</f>
        <v>Valla Rudolf</v>
      </c>
      <c r="D47" s="80" t="str">
        <f>'Zápis výsledků'!C43</f>
        <v>Ax z Kuřimského háje</v>
      </c>
      <c r="E47" s="80">
        <f>'Zápis výsledků'!E43</f>
        <v>80</v>
      </c>
      <c r="F47" s="80">
        <f>'Zápis výsledků'!F43</f>
        <v>87</v>
      </c>
      <c r="G47" s="81">
        <f>'Zápis výsledků'!G43</f>
        <v>87</v>
      </c>
      <c r="H47" s="79">
        <f>'Zápis výsledků'!H43</f>
        <v>254</v>
      </c>
      <c r="L47" s="1">
        <f t="shared" si="0"/>
        <v>254</v>
      </c>
    </row>
    <row r="48" spans="2:12" ht="15">
      <c r="B48" s="80">
        <f>'Zápis výsledků'!A34</f>
        <v>21</v>
      </c>
      <c r="C48" s="80" t="str">
        <f>'Zápis výsledků'!B34</f>
        <v>Eclerová Vladimíra</v>
      </c>
      <c r="D48" s="80" t="str">
        <f>'Zápis výsledků'!C34</f>
        <v>Bady ze Svobodného dvora</v>
      </c>
      <c r="E48" s="80">
        <f>'Zápis výsledků'!E34</f>
        <v>90</v>
      </c>
      <c r="F48" s="80">
        <f>'Zápis výsledků'!F34</f>
        <v>73</v>
      </c>
      <c r="G48" s="81">
        <f>'Zápis výsledků'!G34</f>
        <v>90</v>
      </c>
      <c r="H48" s="79">
        <f>'Zápis výsledků'!H34</f>
        <v>253</v>
      </c>
      <c r="L48" s="1">
        <f t="shared" si="0"/>
        <v>253</v>
      </c>
    </row>
    <row r="49" spans="2:12" ht="15">
      <c r="B49" s="80">
        <f>'Zápis výsledků'!A19</f>
        <v>6</v>
      </c>
      <c r="C49" s="80" t="str">
        <f>'Zápis výsledků'!B19</f>
        <v>Beníšek Stanislav Bc.</v>
      </c>
      <c r="D49" s="80" t="str">
        <f>'Zápis výsledků'!C19</f>
        <v>Kenzo de Alphaville Bohemia</v>
      </c>
      <c r="E49" s="80">
        <f>'Zápis výsledků'!E19</f>
        <v>80</v>
      </c>
      <c r="F49" s="80">
        <f>'Zápis výsledků'!F19</f>
        <v>85</v>
      </c>
      <c r="G49" s="81">
        <f>'Zápis výsledků'!G19</f>
        <v>88</v>
      </c>
      <c r="H49" s="79">
        <f>'Zápis výsledků'!H19</f>
        <v>253</v>
      </c>
      <c r="L49" s="1">
        <f t="shared" si="0"/>
        <v>253</v>
      </c>
    </row>
    <row r="50" spans="2:12" ht="15">
      <c r="B50" s="80">
        <f>'Zápis výsledků'!A46</f>
        <v>33</v>
      </c>
      <c r="C50" s="80" t="str">
        <f>'Zápis výsledků'!B46</f>
        <v>Pavlišáková Michaela</v>
      </c>
      <c r="D50" s="80" t="str">
        <f>'Zápis výsledků'!C46</f>
        <v>Uther de Alphaville Boh.</v>
      </c>
      <c r="E50" s="80">
        <f>'Zápis výsledků'!E46</f>
        <v>71</v>
      </c>
      <c r="F50" s="80">
        <f>'Zápis výsledků'!F46</f>
        <v>91</v>
      </c>
      <c r="G50" s="81">
        <f>'Zápis výsledků'!G46</f>
        <v>91</v>
      </c>
      <c r="H50" s="79">
        <f>'Zápis výsledků'!H46</f>
        <v>253</v>
      </c>
      <c r="L50" s="1">
        <f t="shared" si="0"/>
        <v>253</v>
      </c>
    </row>
    <row r="51" spans="2:12" ht="15">
      <c r="B51" s="80">
        <f>'Zápis výsledků'!A24</f>
        <v>11</v>
      </c>
      <c r="C51" s="80" t="str">
        <f>'Zápis výsledků'!B24</f>
        <v>Křeček Vlastimil</v>
      </c>
      <c r="D51" s="80" t="str">
        <f>'Zápis výsledků'!C24</f>
        <v>Charlie Eqidius</v>
      </c>
      <c r="E51" s="80">
        <f>'Zápis výsledků'!E24</f>
        <v>83</v>
      </c>
      <c r="F51" s="80">
        <f>'Zápis výsledků'!F24</f>
        <v>81</v>
      </c>
      <c r="G51" s="81">
        <f>'Zápis výsledků'!G24</f>
        <v>82</v>
      </c>
      <c r="H51" s="79">
        <f>'Zápis výsledků'!H24</f>
        <v>246</v>
      </c>
      <c r="L51" s="1">
        <f t="shared" si="0"/>
        <v>246</v>
      </c>
    </row>
    <row r="52" spans="2:12" ht="15">
      <c r="B52" s="80">
        <f>'Zápis výsledků'!A52</f>
        <v>39</v>
      </c>
      <c r="C52" s="80" t="str">
        <f>'Zápis výsledků'!B52</f>
        <v>Matoušková Klára</v>
      </c>
      <c r="D52" s="80" t="str">
        <f>'Zápis výsledků'!C52</f>
        <v>Maxim de Alphaville Boh.</v>
      </c>
      <c r="E52" s="80">
        <f>'Zápis výsledků'!E52</f>
        <v>73</v>
      </c>
      <c r="F52" s="80">
        <f>'Zápis výsledků'!F52</f>
        <v>86</v>
      </c>
      <c r="G52" s="81">
        <f>'Zápis výsledků'!G52</f>
        <v>85</v>
      </c>
      <c r="H52" s="79">
        <f>'Zápis výsledků'!H52</f>
        <v>244</v>
      </c>
      <c r="L52" s="1">
        <f t="shared" si="0"/>
        <v>244</v>
      </c>
    </row>
    <row r="53" spans="2:12" ht="15">
      <c r="B53" s="80">
        <f>'Zápis výsledků'!A49</f>
        <v>36</v>
      </c>
      <c r="C53" s="80" t="str">
        <f>'Zápis výsledků'!B49</f>
        <v>Makovský Bohumil</v>
      </c>
      <c r="D53" s="80" t="str">
        <f>'Zápis výsledků'!C49</f>
        <v>Alby od Vomaru</v>
      </c>
      <c r="E53" s="80">
        <f>'Zápis výsledků'!E49</f>
        <v>77</v>
      </c>
      <c r="F53" s="80">
        <f>'Zápis výsledků'!F49</f>
        <v>79</v>
      </c>
      <c r="G53" s="81">
        <f>'Zápis výsledků'!G49</f>
        <v>87</v>
      </c>
      <c r="H53" s="79">
        <f>'Zápis výsledků'!H49</f>
        <v>243</v>
      </c>
      <c r="L53" s="1">
        <f t="shared" si="0"/>
        <v>243</v>
      </c>
    </row>
    <row r="54" spans="2:12" ht="15">
      <c r="B54" s="80">
        <f>'Zápis výsledků'!A40</f>
        <v>27</v>
      </c>
      <c r="C54" s="80" t="str">
        <f>'Zápis výsledků'!B40</f>
        <v>Václavek Ladislav </v>
      </c>
      <c r="D54" s="80" t="str">
        <f>'Zápis výsledků'!C40</f>
        <v>Bond Fany Eciloten</v>
      </c>
      <c r="E54" s="80">
        <f>'Zápis výsledků'!E40</f>
        <v>87</v>
      </c>
      <c r="F54" s="80">
        <f>'Zápis výsledků'!F40</f>
        <v>62</v>
      </c>
      <c r="G54" s="81">
        <f>'Zápis výsledků'!G40</f>
        <v>82</v>
      </c>
      <c r="H54" s="79">
        <f>'Zápis výsledků'!H40</f>
        <v>231</v>
      </c>
      <c r="L54" s="1">
        <f t="shared" si="0"/>
        <v>231</v>
      </c>
    </row>
    <row r="55" spans="2:12" ht="15">
      <c r="B55" s="80">
        <f>'Zápis výsledků'!A53</f>
        <v>40</v>
      </c>
      <c r="C55" s="80" t="str">
        <f>'Zápis výsledků'!B53</f>
        <v>Svitek Antonín</v>
      </c>
      <c r="D55" s="80" t="str">
        <f>'Zápis výsledků'!C53</f>
        <v>Hess Skočická samota</v>
      </c>
      <c r="E55" s="80">
        <f>'Zápis výsledků'!E53</f>
        <v>68</v>
      </c>
      <c r="F55" s="80">
        <f>'Zápis výsledků'!F53</f>
        <v>77</v>
      </c>
      <c r="G55" s="81">
        <f>'Zápis výsledků'!G53</f>
        <v>79</v>
      </c>
      <c r="H55" s="79">
        <f>'Zápis výsledků'!H53</f>
        <v>224</v>
      </c>
      <c r="L55" s="1">
        <f t="shared" si="0"/>
        <v>224</v>
      </c>
    </row>
    <row r="56" spans="2:12" ht="15">
      <c r="B56" s="80">
        <f>'Zápis výsledků'!A55</f>
        <v>42</v>
      </c>
      <c r="C56" s="80" t="str">
        <f>'Zápis výsledků'!B55</f>
        <v>Štěpánek Zdeněk</v>
      </c>
      <c r="D56" s="80" t="str">
        <f>'Zápis výsledků'!C55</f>
        <v>Nika Niox</v>
      </c>
      <c r="E56" s="80">
        <f>'Zápis výsledků'!E55</f>
        <v>30</v>
      </c>
      <c r="F56" s="80">
        <f>'Zápis výsledků'!F55</f>
        <v>75</v>
      </c>
      <c r="G56" s="81">
        <f>'Zápis výsledků'!G55</f>
        <v>84</v>
      </c>
      <c r="H56" s="79">
        <f>'Zápis výsledků'!H55</f>
        <v>189</v>
      </c>
      <c r="L56" s="1">
        <f t="shared" si="0"/>
        <v>189</v>
      </c>
    </row>
    <row r="57" spans="2:12" ht="15">
      <c r="B57" s="80">
        <f>'Zápis výsledků'!A23</f>
        <v>10</v>
      </c>
      <c r="C57" s="80" t="str">
        <f>'Zápis výsledků'!B23</f>
        <v>Ramaekersová Jiřina ing.</v>
      </c>
      <c r="D57" s="80" t="str">
        <f>'Zápis výsledků'!C23</f>
        <v>Katana de Alphaville Boh.</v>
      </c>
      <c r="E57" s="80">
        <f>'Zápis výsledků'!E23</f>
        <v>0</v>
      </c>
      <c r="F57" s="80">
        <f>'Zápis výsledků'!F23</f>
        <v>0</v>
      </c>
      <c r="G57" s="81" t="str">
        <f>'Zápis výsledků'!G23</f>
        <v>diskval.</v>
      </c>
      <c r="H57" s="79">
        <f>'Zápis výsledků'!H23</f>
        <v>0</v>
      </c>
      <c r="L57" s="1">
        <f t="shared" si="0"/>
        <v>0</v>
      </c>
    </row>
  </sheetData>
  <mergeCells count="1">
    <mergeCell ref="B1:H1"/>
  </mergeCells>
  <printOptions gridLines="1"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drbohlavmilan</dc:creator>
  <cp:keywords/>
  <dc:description/>
  <cp:lastModifiedBy>xxx</cp:lastModifiedBy>
  <cp:lastPrinted>2010-06-13T12:34:59Z</cp:lastPrinted>
  <dcterms:modified xsi:type="dcterms:W3CDTF">2010-06-13T18:59:21Z</dcterms:modified>
  <cp:category/>
  <cp:version/>
  <cp:contentType/>
  <cp:contentStatus/>
</cp:coreProperties>
</file>